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Costs" sheetId="2" state="visible" r:id="rId2"/>
    <sheet name="Discounts" sheetId="3" state="visible" r:id="rId3"/>
    <sheet name="Pricing" sheetId="4" state="visible" r:id="rId4"/>
    <sheet name="Scenari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($#,##0.00);-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  <sz val="10"/>
    </font>
    <font>
      <name val="Arial"/>
      <color rgb="000000FF"/>
      <sz val="10"/>
    </font>
    <font>
      <name val="Arial"/>
      <i val="1"/>
      <color rgb="00595959"/>
      <sz val="9"/>
    </font>
    <font>
      <name val="Arial"/>
      <b val="1"/>
      <sz val="10"/>
    </font>
    <font>
      <name val="Arial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3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164" fontId="3" fillId="3" borderId="1" pivotButton="0" quotePrefix="0" xfId="0"/>
    <xf numFmtId="165" fontId="3" fillId="3" borderId="1" pivotButton="0" quotePrefix="0" xfId="0"/>
    <xf numFmtId="164" fontId="6" fillId="0" borderId="1" pivotButton="0" quotePrefix="0" xfId="0"/>
    <xf numFmtId="165" fontId="6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Pricing Calculator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Builds cost from its components, derives margin and markup, and shows what a discount does to both — including how much extra volume it would take to stand still.</t>
        </is>
      </c>
    </row>
    <row r="7">
      <c r="A7" s="3" t="inlineStr">
        <is>
          <t>Fill in</t>
        </is>
      </c>
    </row>
    <row r="8">
      <c r="A8" s="4" t="inlineStr">
        <is>
          <t>Costs sheet: one row per cost component. Pricing sheet: the product name and your price. Discounts sheet: the scenarios you want tested.</t>
        </is>
      </c>
    </row>
    <row r="10">
      <c r="A10" s="3" t="inlineStr">
        <is>
          <t>Calculated for you</t>
        </is>
      </c>
    </row>
    <row r="11">
      <c r="A11" s="4" t="inlineStr">
        <is>
          <t>Cost, Margin %, Markup %, the discounted price and margin, and the extra volume needed.</t>
        </is>
      </c>
    </row>
    <row r="13">
      <c r="A13" s="3" t="inlineStr">
        <is>
          <t>The column worth reading twice</t>
        </is>
      </c>
    </row>
    <row r="14">
      <c r="A14" s="4" t="inlineStr">
        <is>
          <t>Break-even volume. A 10% discount on a 40% margin needs a third more volume just to break even, which is rarely what the person offering it expects.</t>
        </is>
      </c>
    </row>
    <row r="17">
      <c r="A17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3" customWidth="1" min="3" max="3"/>
  </cols>
  <sheetData>
    <row r="1">
      <c r="A1" s="1" t="inlineStr">
        <is>
          <t>Cost build-up</t>
        </is>
      </c>
    </row>
    <row r="4">
      <c r="A4" s="6" t="inlineStr">
        <is>
          <t>Product</t>
        </is>
      </c>
      <c r="B4" s="6" t="inlineStr">
        <is>
          <t>Component</t>
        </is>
      </c>
      <c r="C4" s="6" t="inlineStr">
        <is>
          <t>Amount</t>
        </is>
      </c>
    </row>
    <row r="5">
      <c r="A5" s="7" t="inlineStr">
        <is>
          <t>Starter workbook</t>
        </is>
      </c>
      <c r="B5" s="7" t="inlineStr">
        <is>
          <t>Build time</t>
        </is>
      </c>
      <c r="C5" s="8" t="n">
        <v>180</v>
      </c>
    </row>
    <row r="6">
      <c r="A6" s="7" t="n"/>
      <c r="B6" s="7" t="n"/>
      <c r="C6" s="8" t="n"/>
    </row>
    <row r="7">
      <c r="A7" s="7" t="n"/>
      <c r="B7" s="7" t="n"/>
      <c r="C7" s="8" t="n"/>
    </row>
    <row r="8">
      <c r="A8" s="7" t="n"/>
      <c r="B8" s="7" t="n"/>
      <c r="C8" s="8" t="n"/>
    </row>
    <row r="9">
      <c r="A9" s="7" t="n"/>
      <c r="B9" s="7" t="n"/>
      <c r="C9" s="8" t="n"/>
    </row>
    <row r="10">
      <c r="A10" s="7" t="n"/>
      <c r="B10" s="7" t="n"/>
      <c r="C10" s="8" t="n"/>
    </row>
    <row r="11">
      <c r="A11" s="7" t="n"/>
      <c r="B11" s="7" t="n"/>
      <c r="C11" s="8" t="n"/>
    </row>
    <row r="12">
      <c r="A12" s="7" t="n"/>
      <c r="B12" s="7" t="n"/>
      <c r="C12" s="8" t="n"/>
    </row>
    <row r="13">
      <c r="A13" s="7" t="n"/>
      <c r="B13" s="7" t="n"/>
      <c r="C13" s="8" t="n"/>
    </row>
    <row r="14">
      <c r="A14" s="7" t="n"/>
      <c r="B14" s="7" t="n"/>
      <c r="C14" s="8" t="n"/>
    </row>
    <row r="15">
      <c r="A15" s="7" t="n"/>
      <c r="B15" s="7" t="n"/>
      <c r="C15" s="8" t="n"/>
    </row>
    <row r="16">
      <c r="A16" s="7" t="n"/>
      <c r="B16" s="7" t="n"/>
      <c r="C16" s="8" t="n"/>
    </row>
    <row r="17">
      <c r="A17" s="7" t="n"/>
      <c r="B17" s="7" t="n"/>
      <c r="C17" s="8" t="n"/>
    </row>
    <row r="18">
      <c r="A18" s="7" t="n"/>
      <c r="B18" s="7" t="n"/>
      <c r="C18" s="8" t="n"/>
    </row>
    <row r="19">
      <c r="A19" s="7" t="n"/>
      <c r="B19" s="7" t="n"/>
      <c r="C19" s="8" t="n"/>
    </row>
    <row r="20">
      <c r="A20" s="7" t="n"/>
      <c r="B20" s="7" t="n"/>
      <c r="C20" s="8" t="n"/>
    </row>
    <row r="21">
      <c r="A21" s="7" t="n"/>
      <c r="B21" s="7" t="n"/>
      <c r="C21" s="8" t="n"/>
    </row>
    <row r="22">
      <c r="A22" s="7" t="n"/>
      <c r="B22" s="7" t="n"/>
      <c r="C22" s="8" t="n"/>
    </row>
    <row r="23">
      <c r="A23" s="7" t="n"/>
      <c r="B23" s="7" t="n"/>
      <c r="C23" s="8" t="n"/>
    </row>
    <row r="24">
      <c r="A24" s="7" t="n"/>
      <c r="B24" s="7" t="n"/>
      <c r="C24" s="8" t="n"/>
    </row>
    <row r="25">
      <c r="A25" s="7" t="n"/>
      <c r="B25" s="7" t="n"/>
      <c r="C25" s="8" t="n"/>
    </row>
    <row r="26">
      <c r="A26" s="7" t="n"/>
      <c r="B26" s="7" t="n"/>
      <c r="C26" s="8" t="n"/>
    </row>
    <row r="27">
      <c r="A27" s="7" t="n"/>
      <c r="B27" s="7" t="n"/>
      <c r="C27" s="8" t="n"/>
    </row>
    <row r="28">
      <c r="A28" s="7" t="n"/>
      <c r="B28" s="7" t="n"/>
      <c r="C28" s="8" t="n"/>
    </row>
    <row r="29">
      <c r="A29" s="7" t="n"/>
      <c r="B29" s="7" t="n"/>
      <c r="C29" s="8" t="n"/>
    </row>
    <row r="30">
      <c r="A30" s="7" t="n"/>
      <c r="B30" s="7" t="n"/>
      <c r="C30" s="8" t="n"/>
    </row>
    <row r="31">
      <c r="A31" s="7" t="n"/>
      <c r="B31" s="7" t="n"/>
      <c r="C31" s="8" t="n"/>
    </row>
    <row r="32">
      <c r="A32" s="7" t="n"/>
      <c r="B32" s="7" t="n"/>
      <c r="C32" s="8" t="n"/>
    </row>
    <row r="33">
      <c r="A33" s="7" t="n"/>
      <c r="B33" s="7" t="n"/>
      <c r="C33" s="8" t="n"/>
    </row>
    <row r="34">
      <c r="A34" s="7" t="n"/>
      <c r="B34" s="7" t="n"/>
      <c r="C34" s="8" t="n"/>
    </row>
    <row r="35">
      <c r="A35" s="7" t="n"/>
      <c r="B35" s="7" t="n"/>
      <c r="C35" s="8" t="n"/>
    </row>
    <row r="36">
      <c r="A36" s="7" t="n"/>
      <c r="B36" s="7" t="n"/>
      <c r="C36" s="8" t="n"/>
    </row>
    <row r="37">
      <c r="A37" s="7" t="n"/>
      <c r="B37" s="7" t="n"/>
      <c r="C37" s="8" t="n"/>
    </row>
    <row r="38">
      <c r="A38" s="7" t="n"/>
      <c r="B38" s="7" t="n"/>
      <c r="C38" s="8" t="n"/>
    </row>
    <row r="39">
      <c r="A39" s="7" t="n"/>
      <c r="B39" s="7" t="n"/>
      <c r="C39" s="8" t="n"/>
    </row>
    <row r="40">
      <c r="A40" s="7" t="n"/>
      <c r="B40" s="7" t="n"/>
      <c r="C40" s="8" t="n"/>
    </row>
    <row r="41">
      <c r="A41" s="7" t="n"/>
      <c r="B41" s="7" t="n"/>
      <c r="C41" s="8" t="n"/>
    </row>
    <row r="42">
      <c r="A42" s="7" t="n"/>
      <c r="B42" s="7" t="n"/>
      <c r="C42" s="8" t="n"/>
    </row>
    <row r="43">
      <c r="A43" s="7" t="n"/>
      <c r="B43" s="7" t="n"/>
      <c r="C43" s="8" t="n"/>
    </row>
    <row r="44">
      <c r="A44" s="7" t="n"/>
      <c r="B44" s="7" t="n"/>
      <c r="C44" s="8" t="n"/>
    </row>
    <row r="45">
      <c r="A45" s="7" t="n"/>
      <c r="B45" s="7" t="n"/>
      <c r="C45" s="8" t="n"/>
    </row>
    <row r="46">
      <c r="A46" s="7" t="n"/>
      <c r="B46" s="7" t="n"/>
      <c r="C46" s="8" t="n"/>
    </row>
    <row r="47">
      <c r="A47" s="7" t="n"/>
      <c r="B47" s="7" t="n"/>
      <c r="C47" s="8" t="n"/>
    </row>
    <row r="48">
      <c r="A48" s="7" t="n"/>
      <c r="B48" s="7" t="n"/>
      <c r="C48" s="8" t="n"/>
    </row>
    <row r="49">
      <c r="A49" s="7" t="n"/>
      <c r="B49" s="7" t="n"/>
      <c r="C49" s="8" t="n"/>
    </row>
    <row r="50">
      <c r="A50" s="7" t="n"/>
      <c r="B50" s="7" t="n"/>
      <c r="C50" s="8" t="n"/>
    </row>
    <row r="51">
      <c r="A51" s="7" t="n"/>
      <c r="B51" s="7" t="n"/>
      <c r="C51" s="8" t="n"/>
    </row>
    <row r="52">
      <c r="A52" s="7" t="n"/>
      <c r="B52" s="7" t="n"/>
      <c r="C52" s="8" t="n"/>
    </row>
    <row r="53">
      <c r="A53" s="7" t="n"/>
      <c r="B53" s="7" t="n"/>
      <c r="C53" s="8" t="n"/>
    </row>
    <row r="54">
      <c r="A54" s="7" t="n"/>
      <c r="B54" s="7" t="n"/>
      <c r="C54" s="8" t="n"/>
    </row>
    <row r="55">
      <c r="A55" s="7" t="n"/>
      <c r="B55" s="7" t="n"/>
      <c r="C55" s="8" t="n"/>
    </row>
    <row r="56">
      <c r="A56" s="7" t="n"/>
      <c r="B56" s="7" t="n"/>
      <c r="C56" s="8" t="n"/>
    </row>
    <row r="57">
      <c r="A57" s="7" t="n"/>
      <c r="B57" s="7" t="n"/>
      <c r="C57" s="8" t="n"/>
    </row>
    <row r="58">
      <c r="A58" s="7" t="n"/>
      <c r="B58" s="7" t="n"/>
      <c r="C58" s="8" t="n"/>
    </row>
    <row r="59">
      <c r="A59" s="7" t="n"/>
      <c r="B59" s="7" t="n"/>
      <c r="C59" s="8" t="n"/>
    </row>
    <row r="60">
      <c r="A60" s="7" t="n"/>
      <c r="B60" s="7" t="n"/>
      <c r="C60" s="8" t="n"/>
    </row>
    <row r="61">
      <c r="A61" s="7" t="n"/>
      <c r="B61" s="7" t="n"/>
      <c r="C61" s="8" t="n"/>
    </row>
    <row r="62">
      <c r="A62" s="7" t="n"/>
      <c r="B62" s="7" t="n"/>
      <c r="C62" s="8" t="n"/>
    </row>
    <row r="63">
      <c r="A63" s="7" t="n"/>
      <c r="B63" s="7" t="n"/>
      <c r="C63" s="8" t="n"/>
    </row>
    <row r="64">
      <c r="A64" s="7" t="n"/>
      <c r="B64" s="7" t="n"/>
      <c r="C64" s="8" t="n"/>
    </row>
    <row r="65">
      <c r="A65" s="7" t="n"/>
      <c r="B65" s="7" t="n"/>
      <c r="C65" s="8" t="n"/>
    </row>
    <row r="66">
      <c r="A66" s="7" t="n"/>
      <c r="B66" s="7" t="n"/>
      <c r="C66" s="8" t="n"/>
    </row>
    <row r="67">
      <c r="A67" s="7" t="n"/>
      <c r="B67" s="7" t="n"/>
      <c r="C67" s="8" t="n"/>
    </row>
    <row r="68">
      <c r="A68" s="7" t="n"/>
      <c r="B68" s="7" t="n"/>
      <c r="C68" s="8" t="n"/>
    </row>
    <row r="69">
      <c r="A69" s="7" t="n"/>
      <c r="B69" s="7" t="n"/>
      <c r="C69" s="8" t="n"/>
    </row>
    <row r="70">
      <c r="A70" s="7" t="n"/>
      <c r="B70" s="7" t="n"/>
      <c r="C70" s="8" t="n"/>
    </row>
    <row r="71">
      <c r="A71" s="7" t="n"/>
      <c r="B71" s="7" t="n"/>
      <c r="C71" s="8" t="n"/>
    </row>
    <row r="72">
      <c r="A72" s="7" t="n"/>
      <c r="B72" s="7" t="n"/>
      <c r="C72" s="8" t="n"/>
    </row>
    <row r="73">
      <c r="A73" s="7" t="n"/>
      <c r="B73" s="7" t="n"/>
      <c r="C73" s="8" t="n"/>
    </row>
    <row r="74">
      <c r="A74" s="7" t="n"/>
      <c r="B74" s="7" t="n"/>
      <c r="C74" s="8" t="n"/>
    </row>
    <row r="75">
      <c r="A75" s="7" t="n"/>
      <c r="B75" s="7" t="n"/>
      <c r="C75" s="8" t="n"/>
    </row>
    <row r="76">
      <c r="A76" s="7" t="n"/>
      <c r="B76" s="7" t="n"/>
      <c r="C76" s="8" t="n"/>
    </row>
    <row r="77">
      <c r="A77" s="7" t="n"/>
      <c r="B77" s="7" t="n"/>
      <c r="C77" s="8" t="n"/>
    </row>
    <row r="78">
      <c r="A78" s="7" t="n"/>
      <c r="B78" s="7" t="n"/>
      <c r="C78" s="8" t="n"/>
    </row>
    <row r="79">
      <c r="A79" s="7" t="n"/>
      <c r="B79" s="7" t="n"/>
      <c r="C79" s="8" t="n"/>
    </row>
    <row r="80">
      <c r="A80" s="7" t="n"/>
      <c r="B80" s="7" t="n"/>
      <c r="C80" s="8" t="n"/>
    </row>
    <row r="81">
      <c r="A81" s="7" t="n"/>
      <c r="B81" s="7" t="n"/>
      <c r="C81" s="8" t="n"/>
    </row>
    <row r="82">
      <c r="A82" s="7" t="n"/>
      <c r="B82" s="7" t="n"/>
      <c r="C82" s="8" t="n"/>
    </row>
    <row r="83">
      <c r="A83" s="7" t="n"/>
      <c r="B83" s="7" t="n"/>
      <c r="C83" s="8" t="n"/>
    </row>
    <row r="84">
      <c r="A84" s="7" t="n"/>
      <c r="B84" s="7" t="n"/>
      <c r="C84" s="8" t="n"/>
    </row>
    <row r="85">
      <c r="A85" s="7" t="n"/>
      <c r="B85" s="7" t="n"/>
      <c r="C85" s="8" t="n"/>
    </row>
    <row r="86">
      <c r="A86" s="7" t="n"/>
      <c r="B86" s="7" t="n"/>
      <c r="C86" s="8" t="n"/>
    </row>
    <row r="87">
      <c r="A87" s="7" t="n"/>
      <c r="B87" s="7" t="n"/>
      <c r="C87" s="8" t="n"/>
    </row>
    <row r="88">
      <c r="A88" s="7" t="n"/>
      <c r="B88" s="7" t="n"/>
      <c r="C88" s="8" t="n"/>
    </row>
    <row r="89">
      <c r="A89" s="7" t="n"/>
      <c r="B89" s="7" t="n"/>
      <c r="C89" s="8" t="n"/>
    </row>
    <row r="90">
      <c r="A90" s="7" t="n"/>
      <c r="B90" s="7" t="n"/>
      <c r="C90" s="8" t="n"/>
    </row>
    <row r="91">
      <c r="A91" s="7" t="n"/>
      <c r="B91" s="7" t="n"/>
      <c r="C91" s="8" t="n"/>
    </row>
    <row r="92">
      <c r="A92" s="7" t="n"/>
      <c r="B92" s="7" t="n"/>
      <c r="C92" s="8" t="n"/>
    </row>
    <row r="93">
      <c r="A93" s="7" t="n"/>
      <c r="B93" s="7" t="n"/>
      <c r="C93" s="8" t="n"/>
    </row>
    <row r="94">
      <c r="A94" s="7" t="n"/>
      <c r="B94" s="7" t="n"/>
      <c r="C94" s="8" t="n"/>
    </row>
    <row r="95">
      <c r="A95" s="7" t="n"/>
      <c r="B95" s="7" t="n"/>
      <c r="C95" s="8" t="n"/>
    </row>
    <row r="96">
      <c r="A96" s="7" t="n"/>
      <c r="B96" s="7" t="n"/>
      <c r="C96" s="8" t="n"/>
    </row>
    <row r="97">
      <c r="A97" s="7" t="n"/>
      <c r="B97" s="7" t="n"/>
      <c r="C97" s="8" t="n"/>
    </row>
    <row r="98">
      <c r="A98" s="7" t="n"/>
      <c r="B98" s="7" t="n"/>
      <c r="C98" s="8" t="n"/>
    </row>
    <row r="99">
      <c r="A99" s="7" t="n"/>
      <c r="B99" s="7" t="n"/>
      <c r="C99" s="8" t="n"/>
    </row>
    <row r="100">
      <c r="A100" s="7" t="n"/>
      <c r="B100" s="7" t="n"/>
      <c r="C100" s="8" t="n"/>
    </row>
    <row r="101">
      <c r="A101" s="7" t="n"/>
      <c r="B101" s="7" t="n"/>
      <c r="C101" s="8" t="n"/>
    </row>
    <row r="102">
      <c r="A102" s="7" t="n"/>
      <c r="B102" s="7" t="n"/>
      <c r="C102" s="8" t="n"/>
    </row>
    <row r="103">
      <c r="A103" s="7" t="n"/>
      <c r="B103" s="7" t="n"/>
      <c r="C103" s="8" t="n"/>
    </row>
    <row r="104">
      <c r="A104" s="7" t="n"/>
      <c r="B104" s="7" t="n"/>
      <c r="C104" s="8" t="n"/>
    </row>
    <row r="105">
      <c r="A105" s="7" t="n"/>
      <c r="B105" s="7" t="n"/>
      <c r="C105" s="8" t="n"/>
    </row>
    <row r="106">
      <c r="A106" s="7" t="n"/>
      <c r="B106" s="7" t="n"/>
      <c r="C106" s="8" t="n"/>
    </row>
    <row r="107">
      <c r="A107" s="7" t="n"/>
      <c r="B107" s="7" t="n"/>
      <c r="C107" s="8" t="n"/>
    </row>
    <row r="108">
      <c r="A108" s="7" t="n"/>
      <c r="B108" s="7" t="n"/>
      <c r="C108" s="8" t="n"/>
    </row>
    <row r="109">
      <c r="A109" s="7" t="n"/>
      <c r="B109" s="7" t="n"/>
      <c r="C109" s="8" t="n"/>
    </row>
    <row r="110">
      <c r="A110" s="7" t="n"/>
      <c r="B110" s="7" t="n"/>
      <c r="C110" s="8" t="n"/>
    </row>
    <row r="111">
      <c r="A111" s="7" t="n"/>
      <c r="B111" s="7" t="n"/>
      <c r="C111" s="8" t="n"/>
    </row>
    <row r="112">
      <c r="A112" s="7" t="n"/>
      <c r="B112" s="7" t="n"/>
      <c r="C112" s="8" t="n"/>
    </row>
    <row r="113">
      <c r="A113" s="7" t="n"/>
      <c r="B113" s="7" t="n"/>
      <c r="C113" s="8" t="n"/>
    </row>
    <row r="114">
      <c r="A114" s="7" t="n"/>
      <c r="B114" s="7" t="n"/>
      <c r="C114" s="8" t="n"/>
    </row>
    <row r="115">
      <c r="A115" s="7" t="n"/>
      <c r="B115" s="7" t="n"/>
      <c r="C115" s="8" t="n"/>
    </row>
    <row r="116">
      <c r="A116" s="7" t="n"/>
      <c r="B116" s="7" t="n"/>
      <c r="C116" s="8" t="n"/>
    </row>
    <row r="117">
      <c r="A117" s="7" t="n"/>
      <c r="B117" s="7" t="n"/>
      <c r="C117" s="8" t="n"/>
    </row>
    <row r="118">
      <c r="A118" s="7" t="n"/>
      <c r="B118" s="7" t="n"/>
      <c r="C118" s="8" t="n"/>
    </row>
    <row r="119">
      <c r="A119" s="7" t="n"/>
      <c r="B119" s="7" t="n"/>
      <c r="C119" s="8" t="n"/>
    </row>
    <row r="120">
      <c r="A120" s="7" t="n"/>
      <c r="B120" s="7" t="n"/>
      <c r="C120" s="8" t="n"/>
    </row>
    <row r="121">
      <c r="A121" s="7" t="n"/>
      <c r="B121" s="7" t="n"/>
      <c r="C121" s="8" t="n"/>
    </row>
    <row r="122">
      <c r="A122" s="7" t="n"/>
      <c r="B122" s="7" t="n"/>
      <c r="C122" s="8" t="n"/>
    </row>
    <row r="123">
      <c r="A123" s="7" t="n"/>
      <c r="B123" s="7" t="n"/>
      <c r="C123" s="8" t="n"/>
    </row>
    <row r="124">
      <c r="A124" s="7" t="n"/>
      <c r="B124" s="7" t="n"/>
      <c r="C124" s="8" t="n"/>
    </row>
    <row r="125">
      <c r="A125" s="7" t="n"/>
      <c r="B125" s="7" t="n"/>
      <c r="C125" s="8" t="n"/>
    </row>
    <row r="126">
      <c r="A126" s="7" t="n"/>
      <c r="B126" s="7" t="n"/>
      <c r="C126" s="8" t="n"/>
    </row>
    <row r="127">
      <c r="A127" s="7" t="n"/>
      <c r="B127" s="7" t="n"/>
      <c r="C127" s="8" t="n"/>
    </row>
    <row r="128">
      <c r="A128" s="7" t="n"/>
      <c r="B128" s="7" t="n"/>
      <c r="C128" s="8" t="n"/>
    </row>
    <row r="129">
      <c r="A129" s="7" t="n"/>
      <c r="B129" s="7" t="n"/>
      <c r="C129" s="8" t="n"/>
    </row>
    <row r="130">
      <c r="A130" s="7" t="n"/>
      <c r="B130" s="7" t="n"/>
      <c r="C130" s="8" t="n"/>
    </row>
    <row r="131">
      <c r="A131" s="7" t="n"/>
      <c r="B131" s="7" t="n"/>
      <c r="C131" s="8" t="n"/>
    </row>
    <row r="132">
      <c r="A132" s="7" t="n"/>
      <c r="B132" s="7" t="n"/>
      <c r="C132" s="8" t="n"/>
    </row>
    <row r="133">
      <c r="A133" s="7" t="n"/>
      <c r="B133" s="7" t="n"/>
      <c r="C133" s="8" t="n"/>
    </row>
    <row r="134">
      <c r="A134" s="7" t="n"/>
      <c r="B134" s="7" t="n"/>
      <c r="C134" s="8" t="n"/>
    </row>
    <row r="135">
      <c r="A135" s="7" t="n"/>
      <c r="B135" s="7" t="n"/>
      <c r="C135" s="8" t="n"/>
    </row>
    <row r="136">
      <c r="A136" s="7" t="n"/>
      <c r="B136" s="7" t="n"/>
      <c r="C136" s="8" t="n"/>
    </row>
    <row r="137">
      <c r="A137" s="7" t="n"/>
      <c r="B137" s="7" t="n"/>
      <c r="C137" s="8" t="n"/>
    </row>
    <row r="138">
      <c r="A138" s="7" t="n"/>
      <c r="B138" s="7" t="n"/>
      <c r="C138" s="8" t="n"/>
    </row>
    <row r="139">
      <c r="A139" s="7" t="n"/>
      <c r="B139" s="7" t="n"/>
      <c r="C139" s="8" t="n"/>
    </row>
    <row r="140">
      <c r="A140" s="7" t="n"/>
      <c r="B140" s="7" t="n"/>
      <c r="C140" s="8" t="n"/>
    </row>
    <row r="141">
      <c r="A141" s="7" t="n"/>
      <c r="B141" s="7" t="n"/>
      <c r="C141" s="8" t="n"/>
    </row>
    <row r="142">
      <c r="A142" s="7" t="n"/>
      <c r="B142" s="7" t="n"/>
      <c r="C142" s="8" t="n"/>
    </row>
    <row r="143">
      <c r="A143" s="7" t="n"/>
      <c r="B143" s="7" t="n"/>
      <c r="C143" s="8" t="n"/>
    </row>
    <row r="144">
      <c r="A144" s="7" t="n"/>
      <c r="B144" s="7" t="n"/>
      <c r="C144" s="8" t="n"/>
    </row>
    <row r="145">
      <c r="A145" s="7" t="n"/>
      <c r="B145" s="7" t="n"/>
      <c r="C145" s="8" t="n"/>
    </row>
    <row r="146">
      <c r="A146" s="7" t="n"/>
      <c r="B146" s="7" t="n"/>
      <c r="C146" s="8" t="n"/>
    </row>
    <row r="147">
      <c r="A147" s="7" t="n"/>
      <c r="B147" s="7" t="n"/>
      <c r="C147" s="8" t="n"/>
    </row>
    <row r="148">
      <c r="A148" s="7" t="n"/>
      <c r="B148" s="7" t="n"/>
      <c r="C148" s="8" t="n"/>
    </row>
    <row r="149">
      <c r="A149" s="7" t="n"/>
      <c r="B149" s="7" t="n"/>
      <c r="C149" s="8" t="n"/>
    </row>
    <row r="150">
      <c r="A150" s="7" t="n"/>
      <c r="B150" s="7" t="n"/>
      <c r="C150" s="8" t="n"/>
    </row>
    <row r="151">
      <c r="A151" s="7" t="n"/>
      <c r="B151" s="7" t="n"/>
      <c r="C151" s="8" t="n"/>
    </row>
    <row r="152">
      <c r="A152" s="7" t="n"/>
      <c r="B152" s="7" t="n"/>
      <c r="C152" s="8" t="n"/>
    </row>
    <row r="153">
      <c r="A153" s="7" t="n"/>
      <c r="B153" s="7" t="n"/>
      <c r="C153" s="8" t="n"/>
    </row>
    <row r="154">
      <c r="A154" s="7" t="n"/>
      <c r="B154" s="7" t="n"/>
      <c r="C154" s="8" t="n"/>
    </row>
    <row r="155">
      <c r="A155" s="7" t="n"/>
      <c r="B155" s="7" t="n"/>
      <c r="C155" s="8" t="n"/>
    </row>
    <row r="156">
      <c r="A156" s="7" t="n"/>
      <c r="B156" s="7" t="n"/>
      <c r="C156" s="8" t="n"/>
    </row>
    <row r="157">
      <c r="A157" s="7" t="n"/>
      <c r="B157" s="7" t="n"/>
      <c r="C157" s="8" t="n"/>
    </row>
    <row r="158">
      <c r="A158" s="7" t="n"/>
      <c r="B158" s="7" t="n"/>
      <c r="C158" s="8" t="n"/>
    </row>
    <row r="159">
      <c r="A159" s="7" t="n"/>
      <c r="B159" s="7" t="n"/>
      <c r="C159" s="8" t="n"/>
    </row>
    <row r="160">
      <c r="A160" s="7" t="n"/>
      <c r="B160" s="7" t="n"/>
      <c r="C160" s="8" t="n"/>
    </row>
    <row r="161">
      <c r="A161" s="7" t="n"/>
      <c r="B161" s="7" t="n"/>
      <c r="C161" s="8" t="n"/>
    </row>
    <row r="162">
      <c r="A162" s="7" t="n"/>
      <c r="B162" s="7" t="n"/>
      <c r="C162" s="8" t="n"/>
    </row>
    <row r="163">
      <c r="A163" s="7" t="n"/>
      <c r="B163" s="7" t="n"/>
      <c r="C163" s="8" t="n"/>
    </row>
    <row r="164">
      <c r="A164" s="7" t="n"/>
      <c r="B164" s="7" t="n"/>
      <c r="C164" s="8" t="n"/>
    </row>
    <row r="165">
      <c r="A165" s="7" t="n"/>
      <c r="B165" s="7" t="n"/>
      <c r="C165" s="8" t="n"/>
    </row>
    <row r="166">
      <c r="A166" s="7" t="n"/>
      <c r="B166" s="7" t="n"/>
      <c r="C166" s="8" t="n"/>
    </row>
    <row r="167">
      <c r="A167" s="7" t="n"/>
      <c r="B167" s="7" t="n"/>
      <c r="C167" s="8" t="n"/>
    </row>
    <row r="168">
      <c r="A168" s="7" t="n"/>
      <c r="B168" s="7" t="n"/>
      <c r="C168" s="8" t="n"/>
    </row>
    <row r="169">
      <c r="A169" s="7" t="n"/>
      <c r="B169" s="7" t="n"/>
      <c r="C169" s="8" t="n"/>
    </row>
    <row r="170">
      <c r="A170" s="7" t="n"/>
      <c r="B170" s="7" t="n"/>
      <c r="C170" s="8" t="n"/>
    </row>
    <row r="171">
      <c r="A171" s="7" t="n"/>
      <c r="B171" s="7" t="n"/>
      <c r="C171" s="8" t="n"/>
    </row>
    <row r="172">
      <c r="A172" s="7" t="n"/>
      <c r="B172" s="7" t="n"/>
      <c r="C172" s="8" t="n"/>
    </row>
    <row r="173">
      <c r="A173" s="7" t="n"/>
      <c r="B173" s="7" t="n"/>
      <c r="C173" s="8" t="n"/>
    </row>
    <row r="174">
      <c r="A174" s="7" t="n"/>
      <c r="B174" s="7" t="n"/>
      <c r="C174" s="8" t="n"/>
    </row>
    <row r="175">
      <c r="A175" s="7" t="n"/>
      <c r="B175" s="7" t="n"/>
      <c r="C175" s="8" t="n"/>
    </row>
    <row r="176">
      <c r="A176" s="7" t="n"/>
      <c r="B176" s="7" t="n"/>
      <c r="C176" s="8" t="n"/>
    </row>
    <row r="177">
      <c r="A177" s="7" t="n"/>
      <c r="B177" s="7" t="n"/>
      <c r="C177" s="8" t="n"/>
    </row>
    <row r="178">
      <c r="A178" s="7" t="n"/>
      <c r="B178" s="7" t="n"/>
      <c r="C178" s="8" t="n"/>
    </row>
    <row r="179">
      <c r="A179" s="7" t="n"/>
      <c r="B179" s="7" t="n"/>
      <c r="C179" s="8" t="n"/>
    </row>
    <row r="180">
      <c r="A180" s="7" t="n"/>
      <c r="B180" s="7" t="n"/>
      <c r="C180" s="8" t="n"/>
    </row>
    <row r="181">
      <c r="A181" s="7" t="n"/>
      <c r="B181" s="7" t="n"/>
      <c r="C181" s="8" t="n"/>
    </row>
    <row r="182">
      <c r="A182" s="7" t="n"/>
      <c r="B182" s="7" t="n"/>
      <c r="C182" s="8" t="n"/>
    </row>
    <row r="183">
      <c r="A183" s="7" t="n"/>
      <c r="B183" s="7" t="n"/>
      <c r="C183" s="8" t="n"/>
    </row>
    <row r="184">
      <c r="A184" s="7" t="n"/>
      <c r="B184" s="7" t="n"/>
      <c r="C184" s="8" t="n"/>
    </row>
    <row r="185">
      <c r="A185" s="7" t="n"/>
      <c r="B185" s="7" t="n"/>
      <c r="C185" s="8" t="n"/>
    </row>
    <row r="186">
      <c r="A186" s="7" t="n"/>
      <c r="B186" s="7" t="n"/>
      <c r="C186" s="8" t="n"/>
    </row>
    <row r="187">
      <c r="A187" s="7" t="n"/>
      <c r="B187" s="7" t="n"/>
      <c r="C187" s="8" t="n"/>
    </row>
    <row r="188">
      <c r="A188" s="7" t="n"/>
      <c r="B188" s="7" t="n"/>
      <c r="C188" s="8" t="n"/>
    </row>
    <row r="189">
      <c r="A189" s="7" t="n"/>
      <c r="B189" s="7" t="n"/>
      <c r="C189" s="8" t="n"/>
    </row>
    <row r="190">
      <c r="A190" s="7" t="n"/>
      <c r="B190" s="7" t="n"/>
      <c r="C190" s="8" t="n"/>
    </row>
    <row r="191">
      <c r="A191" s="7" t="n"/>
      <c r="B191" s="7" t="n"/>
      <c r="C191" s="8" t="n"/>
    </row>
    <row r="192">
      <c r="A192" s="7" t="n"/>
      <c r="B192" s="7" t="n"/>
      <c r="C192" s="8" t="n"/>
    </row>
    <row r="193">
      <c r="A193" s="7" t="n"/>
      <c r="B193" s="7" t="n"/>
      <c r="C193" s="8" t="n"/>
    </row>
    <row r="194">
      <c r="A194" s="7" t="n"/>
      <c r="B194" s="7" t="n"/>
      <c r="C194" s="8" t="n"/>
    </row>
    <row r="195">
      <c r="A195" s="7" t="n"/>
      <c r="B195" s="7" t="n"/>
      <c r="C195" s="8" t="n"/>
    </row>
    <row r="196">
      <c r="A196" s="7" t="n"/>
      <c r="B196" s="7" t="n"/>
      <c r="C196" s="8" t="n"/>
    </row>
    <row r="197">
      <c r="A197" s="7" t="n"/>
      <c r="B197" s="7" t="n"/>
      <c r="C197" s="8" t="n"/>
    </row>
    <row r="198">
      <c r="A198" s="7" t="n"/>
      <c r="B198" s="7" t="n"/>
      <c r="C198" s="8" t="n"/>
    </row>
    <row r="199">
      <c r="A199" s="7" t="n"/>
      <c r="B199" s="7" t="n"/>
      <c r="C199" s="8" t="n"/>
    </row>
    <row r="200">
      <c r="A200" s="7" t="n"/>
      <c r="B200" s="7" t="n"/>
      <c r="C200" s="8" t="n"/>
    </row>
    <row r="201">
      <c r="A201" s="7" t="n"/>
      <c r="B201" s="7" t="n"/>
      <c r="C201" s="8" t="n"/>
    </row>
    <row r="202">
      <c r="A202" s="7" t="n"/>
      <c r="B202" s="7" t="n"/>
      <c r="C202" s="8" t="n"/>
    </row>
    <row r="203">
      <c r="A203" s="7" t="n"/>
      <c r="B203" s="7" t="n"/>
      <c r="C203" s="8" t="n"/>
    </row>
    <row r="204">
      <c r="A204" s="7" t="n"/>
      <c r="B204" s="7" t="n"/>
      <c r="C204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1" t="inlineStr">
        <is>
          <t>Discount scenarios</t>
        </is>
      </c>
    </row>
    <row r="2">
      <c r="A2" s="2" t="inlineStr">
        <is>
          <t>The discount you want to test against each margin.</t>
        </is>
      </c>
    </row>
    <row r="4">
      <c r="A4" s="6" t="inlineStr">
        <is>
          <t>Scenario</t>
        </is>
      </c>
      <c r="B4" s="6" t="inlineStr">
        <is>
          <t>Discount</t>
        </is>
      </c>
    </row>
    <row r="5">
      <c r="A5" s="7" t="inlineStr">
        <is>
          <t>List</t>
        </is>
      </c>
      <c r="B5" s="9" t="n">
        <v>0</v>
      </c>
    </row>
    <row r="6">
      <c r="A6" s="7" t="inlineStr">
        <is>
          <t>Standard</t>
        </is>
      </c>
      <c r="B6" s="9" t="n">
        <v>0.1</v>
      </c>
    </row>
    <row r="7">
      <c r="A7" s="7" t="inlineStr">
        <is>
          <t>Volume</t>
        </is>
      </c>
      <c r="B7" s="9" t="n">
        <v>0.2</v>
      </c>
    </row>
    <row r="8">
      <c r="A8" s="7" t="inlineStr">
        <is>
          <t>Strategic</t>
        </is>
      </c>
      <c r="B8" s="9" t="n">
        <v>0.3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1" customWidth="1" min="4" max="4"/>
    <col width="11" customWidth="1" min="5" max="5"/>
    <col width="17" customWidth="1" min="6" max="6"/>
    <col width="17" customWidth="1" min="7" max="7"/>
    <col width="20" customWidth="1" min="8" max="8"/>
  </cols>
  <sheetData>
    <row r="1">
      <c r="A1" s="1" t="inlineStr">
        <is>
          <t>Pricing</t>
        </is>
      </c>
      <c r="I1" s="3" t="inlineStr">
        <is>
          <t>Discount tested</t>
        </is>
      </c>
    </row>
    <row r="2">
      <c r="I2" s="9" t="n">
        <v>0.1</v>
      </c>
    </row>
    <row r="4">
      <c r="A4" s="6" t="inlineStr">
        <is>
          <t>Product</t>
        </is>
      </c>
      <c r="B4" s="6" t="inlineStr">
        <is>
          <t>Cost</t>
        </is>
      </c>
      <c r="C4" s="6" t="inlineStr">
        <is>
          <t>Price</t>
        </is>
      </c>
      <c r="D4" s="6" t="inlineStr">
        <is>
          <t>Margin %</t>
        </is>
      </c>
      <c r="E4" s="6" t="inlineStr">
        <is>
          <t>Markup %</t>
        </is>
      </c>
      <c r="F4" s="6" t="inlineStr">
        <is>
          <t>Price at discount</t>
        </is>
      </c>
      <c r="G4" s="6" t="inlineStr">
        <is>
          <t>Margin at discount</t>
        </is>
      </c>
      <c r="H4" s="6" t="inlineStr">
        <is>
          <t>Break-even volume ×</t>
        </is>
      </c>
    </row>
    <row r="5">
      <c r="A5" s="7" t="inlineStr">
        <is>
          <t>Starter workbook</t>
        </is>
      </c>
      <c r="B5" s="10">
        <f>IF($A5="","",SUMIFS(Costs!$C$5:$C$204,Costs!$A$5:$A$204,$A5))</f>
        <v/>
      </c>
      <c r="C5" s="8" t="n">
        <v>490</v>
      </c>
      <c r="D5" s="11">
        <f>IF($C5=0,"",($C5-$B5)/$C5)</f>
        <v/>
      </c>
      <c r="E5" s="11">
        <f>IF($B5=0,"",($C5-$B5)/$B5)</f>
        <v/>
      </c>
      <c r="F5" s="10">
        <f>IF($C5=0,"",$C5*(1-$I$2))</f>
        <v/>
      </c>
      <c r="G5" s="11">
        <f>IF($F5=0,"",($F5-$B5)/$F5)</f>
        <v/>
      </c>
      <c r="H5" s="11">
        <f>IFERROR($D5/($D5-$I$2)-1,"")</f>
        <v/>
      </c>
    </row>
    <row r="6">
      <c r="A6" s="7" t="n"/>
      <c r="B6" s="10">
        <f>IF($A6="","",SUMIFS(Costs!$C$5:$C$204,Costs!$A$5:$A$204,$A6))</f>
        <v/>
      </c>
      <c r="C6" s="8" t="n"/>
      <c r="D6" s="11">
        <f>IF($C6=0,"",($C6-$B6)/$C6)</f>
        <v/>
      </c>
      <c r="E6" s="11">
        <f>IF($B6=0,"",($C6-$B6)/$B6)</f>
        <v/>
      </c>
      <c r="F6" s="10">
        <f>IF($C6=0,"",$C6*(1-$I$2))</f>
        <v/>
      </c>
      <c r="G6" s="11">
        <f>IF($F6=0,"",($F6-$B6)/$F6)</f>
        <v/>
      </c>
      <c r="H6" s="11">
        <f>IFERROR($D6/($D6-$I$2)-1,"")</f>
        <v/>
      </c>
    </row>
    <row r="7">
      <c r="A7" s="7" t="n"/>
      <c r="B7" s="10">
        <f>IF($A7="","",SUMIFS(Costs!$C$5:$C$204,Costs!$A$5:$A$204,$A7))</f>
        <v/>
      </c>
      <c r="C7" s="8" t="n"/>
      <c r="D7" s="11">
        <f>IF($C7=0,"",($C7-$B7)/$C7)</f>
        <v/>
      </c>
      <c r="E7" s="11">
        <f>IF($B7=0,"",($C7-$B7)/$B7)</f>
        <v/>
      </c>
      <c r="F7" s="10">
        <f>IF($C7=0,"",$C7*(1-$I$2))</f>
        <v/>
      </c>
      <c r="G7" s="11">
        <f>IF($F7=0,"",($F7-$B7)/$F7)</f>
        <v/>
      </c>
      <c r="H7" s="11">
        <f>IFERROR($D7/($D7-$I$2)-1,"")</f>
        <v/>
      </c>
    </row>
    <row r="8">
      <c r="A8" s="7" t="n"/>
      <c r="B8" s="10">
        <f>IF($A8="","",SUMIFS(Costs!$C$5:$C$204,Costs!$A$5:$A$204,$A8))</f>
        <v/>
      </c>
      <c r="C8" s="8" t="n"/>
      <c r="D8" s="11">
        <f>IF($C8=0,"",($C8-$B8)/$C8)</f>
        <v/>
      </c>
      <c r="E8" s="11">
        <f>IF($B8=0,"",($C8-$B8)/$B8)</f>
        <v/>
      </c>
      <c r="F8" s="10">
        <f>IF($C8=0,"",$C8*(1-$I$2))</f>
        <v/>
      </c>
      <c r="G8" s="11">
        <f>IF($F8=0,"",($F8-$B8)/$F8)</f>
        <v/>
      </c>
      <c r="H8" s="11">
        <f>IFERROR($D8/($D8-$I$2)-1,"")</f>
        <v/>
      </c>
    </row>
    <row r="9">
      <c r="A9" s="7" t="n"/>
      <c r="B9" s="10">
        <f>IF($A9="","",SUMIFS(Costs!$C$5:$C$204,Costs!$A$5:$A$204,$A9))</f>
        <v/>
      </c>
      <c r="C9" s="8" t="n"/>
      <c r="D9" s="11">
        <f>IF($C9=0,"",($C9-$B9)/$C9)</f>
        <v/>
      </c>
      <c r="E9" s="11">
        <f>IF($B9=0,"",($C9-$B9)/$B9)</f>
        <v/>
      </c>
      <c r="F9" s="10">
        <f>IF($C9=0,"",$C9*(1-$I$2))</f>
        <v/>
      </c>
      <c r="G9" s="11">
        <f>IF($F9=0,"",($F9-$B9)/$F9)</f>
        <v/>
      </c>
      <c r="H9" s="11">
        <f>IFERROR($D9/($D9-$I$2)-1,"")</f>
        <v/>
      </c>
    </row>
    <row r="10">
      <c r="A10" s="7" t="n"/>
      <c r="B10" s="10">
        <f>IF($A10="","",SUMIFS(Costs!$C$5:$C$204,Costs!$A$5:$A$204,$A10))</f>
        <v/>
      </c>
      <c r="C10" s="8" t="n"/>
      <c r="D10" s="11">
        <f>IF($C10=0,"",($C10-$B10)/$C10)</f>
        <v/>
      </c>
      <c r="E10" s="11">
        <f>IF($B10=0,"",($C10-$B10)/$B10)</f>
        <v/>
      </c>
      <c r="F10" s="10">
        <f>IF($C10=0,"",$C10*(1-$I$2))</f>
        <v/>
      </c>
      <c r="G10" s="11">
        <f>IF($F10=0,"",($F10-$B10)/$F10)</f>
        <v/>
      </c>
      <c r="H10" s="11">
        <f>IFERROR($D10/($D10-$I$2)-1,"")</f>
        <v/>
      </c>
    </row>
    <row r="11">
      <c r="A11" s="7" t="n"/>
      <c r="B11" s="10">
        <f>IF($A11="","",SUMIFS(Costs!$C$5:$C$204,Costs!$A$5:$A$204,$A11))</f>
        <v/>
      </c>
      <c r="C11" s="8" t="n"/>
      <c r="D11" s="11">
        <f>IF($C11=0,"",($C11-$B11)/$C11)</f>
        <v/>
      </c>
      <c r="E11" s="11">
        <f>IF($B11=0,"",($C11-$B11)/$B11)</f>
        <v/>
      </c>
      <c r="F11" s="10">
        <f>IF($C11=0,"",$C11*(1-$I$2))</f>
        <v/>
      </c>
      <c r="G11" s="11">
        <f>IF($F11=0,"",($F11-$B11)/$F11)</f>
        <v/>
      </c>
      <c r="H11" s="11">
        <f>IFERROR($D11/($D11-$I$2)-1,"")</f>
        <v/>
      </c>
    </row>
    <row r="12">
      <c r="A12" s="7" t="n"/>
      <c r="B12" s="10">
        <f>IF($A12="","",SUMIFS(Costs!$C$5:$C$204,Costs!$A$5:$A$204,$A12))</f>
        <v/>
      </c>
      <c r="C12" s="8" t="n"/>
      <c r="D12" s="11">
        <f>IF($C12=0,"",($C12-$B12)/$C12)</f>
        <v/>
      </c>
      <c r="E12" s="11">
        <f>IF($B12=0,"",($C12-$B12)/$B12)</f>
        <v/>
      </c>
      <c r="F12" s="10">
        <f>IF($C12=0,"",$C12*(1-$I$2))</f>
        <v/>
      </c>
      <c r="G12" s="11">
        <f>IF($F12=0,"",($F12-$B12)/$F12)</f>
        <v/>
      </c>
      <c r="H12" s="11">
        <f>IFERROR($D12/($D12-$I$2)-1,"")</f>
        <v/>
      </c>
    </row>
    <row r="13">
      <c r="A13" s="7" t="n"/>
      <c r="B13" s="10">
        <f>IF($A13="","",SUMIFS(Costs!$C$5:$C$204,Costs!$A$5:$A$204,$A13))</f>
        <v/>
      </c>
      <c r="C13" s="8" t="n"/>
      <c r="D13" s="11">
        <f>IF($C13=0,"",($C13-$B13)/$C13)</f>
        <v/>
      </c>
      <c r="E13" s="11">
        <f>IF($B13=0,"",($C13-$B13)/$B13)</f>
        <v/>
      </c>
      <c r="F13" s="10">
        <f>IF($C13=0,"",$C13*(1-$I$2))</f>
        <v/>
      </c>
      <c r="G13" s="11">
        <f>IF($F13=0,"",($F13-$B13)/$F13)</f>
        <v/>
      </c>
      <c r="H13" s="11">
        <f>IFERROR($D13/($D13-$I$2)-1,"")</f>
        <v/>
      </c>
    </row>
    <row r="14">
      <c r="A14" s="7" t="n"/>
      <c r="B14" s="10">
        <f>IF($A14="","",SUMIFS(Costs!$C$5:$C$204,Costs!$A$5:$A$204,$A14))</f>
        <v/>
      </c>
      <c r="C14" s="8" t="n"/>
      <c r="D14" s="11">
        <f>IF($C14=0,"",($C14-$B14)/$C14)</f>
        <v/>
      </c>
      <c r="E14" s="11">
        <f>IF($B14=0,"",($C14-$B14)/$B14)</f>
        <v/>
      </c>
      <c r="F14" s="10">
        <f>IF($C14=0,"",$C14*(1-$I$2))</f>
        <v/>
      </c>
      <c r="G14" s="11">
        <f>IF($F14=0,"",($F14-$B14)/$F14)</f>
        <v/>
      </c>
      <c r="H14" s="11">
        <f>IFERROR($D14/($D14-$I$2)-1,"")</f>
        <v/>
      </c>
    </row>
    <row r="15">
      <c r="A15" s="7" t="n"/>
      <c r="B15" s="10">
        <f>IF($A15="","",SUMIFS(Costs!$C$5:$C$204,Costs!$A$5:$A$204,$A15))</f>
        <v/>
      </c>
      <c r="C15" s="8" t="n"/>
      <c r="D15" s="11">
        <f>IF($C15=0,"",($C15-$B15)/$C15)</f>
        <v/>
      </c>
      <c r="E15" s="11">
        <f>IF($B15=0,"",($C15-$B15)/$B15)</f>
        <v/>
      </c>
      <c r="F15" s="10">
        <f>IF($C15=0,"",$C15*(1-$I$2))</f>
        <v/>
      </c>
      <c r="G15" s="11">
        <f>IF($F15=0,"",($F15-$B15)/$F15)</f>
        <v/>
      </c>
      <c r="H15" s="11">
        <f>IFERROR($D15/($D15-$I$2)-1,"")</f>
        <v/>
      </c>
    </row>
    <row r="16">
      <c r="A16" s="7" t="n"/>
      <c r="B16" s="10">
        <f>IF($A16="","",SUMIFS(Costs!$C$5:$C$204,Costs!$A$5:$A$204,$A16))</f>
        <v/>
      </c>
      <c r="C16" s="8" t="n"/>
      <c r="D16" s="11">
        <f>IF($C16=0,"",($C16-$B16)/$C16)</f>
        <v/>
      </c>
      <c r="E16" s="11">
        <f>IF($B16=0,"",($C16-$B16)/$B16)</f>
        <v/>
      </c>
      <c r="F16" s="10">
        <f>IF($C16=0,"",$C16*(1-$I$2))</f>
        <v/>
      </c>
      <c r="G16" s="11">
        <f>IF($F16=0,"",($F16-$B16)/$F16)</f>
        <v/>
      </c>
      <c r="H16" s="11">
        <f>IFERROR($D16/($D16-$I$2)-1,"")</f>
        <v/>
      </c>
    </row>
    <row r="17">
      <c r="A17" s="7" t="n"/>
      <c r="B17" s="10">
        <f>IF($A17="","",SUMIFS(Costs!$C$5:$C$204,Costs!$A$5:$A$204,$A17))</f>
        <v/>
      </c>
      <c r="C17" s="8" t="n"/>
      <c r="D17" s="11">
        <f>IF($C17=0,"",($C17-$B17)/$C17)</f>
        <v/>
      </c>
      <c r="E17" s="11">
        <f>IF($B17=0,"",($C17-$B17)/$B17)</f>
        <v/>
      </c>
      <c r="F17" s="10">
        <f>IF($C17=0,"",$C17*(1-$I$2))</f>
        <v/>
      </c>
      <c r="G17" s="11">
        <f>IF($F17=0,"",($F17-$B17)/$F17)</f>
        <v/>
      </c>
      <c r="H17" s="11">
        <f>IFERROR($D17/($D17-$I$2)-1,"")</f>
        <v/>
      </c>
    </row>
    <row r="18">
      <c r="A18" s="7" t="n"/>
      <c r="B18" s="10">
        <f>IF($A18="","",SUMIFS(Costs!$C$5:$C$204,Costs!$A$5:$A$204,$A18))</f>
        <v/>
      </c>
      <c r="C18" s="8" t="n"/>
      <c r="D18" s="11">
        <f>IF($C18=0,"",($C18-$B18)/$C18)</f>
        <v/>
      </c>
      <c r="E18" s="11">
        <f>IF($B18=0,"",($C18-$B18)/$B18)</f>
        <v/>
      </c>
      <c r="F18" s="10">
        <f>IF($C18=0,"",$C18*(1-$I$2))</f>
        <v/>
      </c>
      <c r="G18" s="11">
        <f>IF($F18=0,"",($F18-$B18)/$F18)</f>
        <v/>
      </c>
      <c r="H18" s="11">
        <f>IFERROR($D18/($D18-$I$2)-1,"")</f>
        <v/>
      </c>
    </row>
    <row r="19">
      <c r="A19" s="7" t="n"/>
      <c r="B19" s="10">
        <f>IF($A19="","",SUMIFS(Costs!$C$5:$C$204,Costs!$A$5:$A$204,$A19))</f>
        <v/>
      </c>
      <c r="C19" s="8" t="n"/>
      <c r="D19" s="11">
        <f>IF($C19=0,"",($C19-$B19)/$C19)</f>
        <v/>
      </c>
      <c r="E19" s="11">
        <f>IF($B19=0,"",($C19-$B19)/$B19)</f>
        <v/>
      </c>
      <c r="F19" s="10">
        <f>IF($C19=0,"",$C19*(1-$I$2))</f>
        <v/>
      </c>
      <c r="G19" s="11">
        <f>IF($F19=0,"",($F19-$B19)/$F19)</f>
        <v/>
      </c>
      <c r="H19" s="11">
        <f>IFERROR($D19/($D19-$I$2)-1,"")</f>
        <v/>
      </c>
    </row>
    <row r="20">
      <c r="A20" s="7" t="n"/>
      <c r="B20" s="10">
        <f>IF($A20="","",SUMIFS(Costs!$C$5:$C$204,Costs!$A$5:$A$204,$A20))</f>
        <v/>
      </c>
      <c r="C20" s="8" t="n"/>
      <c r="D20" s="11">
        <f>IF($C20=0,"",($C20-$B20)/$C20)</f>
        <v/>
      </c>
      <c r="E20" s="11">
        <f>IF($B20=0,"",($C20-$B20)/$B20)</f>
        <v/>
      </c>
      <c r="F20" s="10">
        <f>IF($C20=0,"",$C20*(1-$I$2))</f>
        <v/>
      </c>
      <c r="G20" s="11">
        <f>IF($F20=0,"",($F20-$B20)/$F20)</f>
        <v/>
      </c>
      <c r="H20" s="11">
        <f>IFERROR($D20/($D20-$I$2)-1,"")</f>
        <v/>
      </c>
    </row>
    <row r="21">
      <c r="A21" s="7" t="n"/>
      <c r="B21" s="10">
        <f>IF($A21="","",SUMIFS(Costs!$C$5:$C$204,Costs!$A$5:$A$204,$A21))</f>
        <v/>
      </c>
      <c r="C21" s="8" t="n"/>
      <c r="D21" s="11">
        <f>IF($C21=0,"",($C21-$B21)/$C21)</f>
        <v/>
      </c>
      <c r="E21" s="11">
        <f>IF($B21=0,"",($C21-$B21)/$B21)</f>
        <v/>
      </c>
      <c r="F21" s="10">
        <f>IF($C21=0,"",$C21*(1-$I$2))</f>
        <v/>
      </c>
      <c r="G21" s="11">
        <f>IF($F21=0,"",($F21-$B21)/$F21)</f>
        <v/>
      </c>
      <c r="H21" s="11">
        <f>IFERROR($D21/($D21-$I$2)-1,"")</f>
        <v/>
      </c>
    </row>
    <row r="22">
      <c r="A22" s="7" t="n"/>
      <c r="B22" s="10">
        <f>IF($A22="","",SUMIFS(Costs!$C$5:$C$204,Costs!$A$5:$A$204,$A22))</f>
        <v/>
      </c>
      <c r="C22" s="8" t="n"/>
      <c r="D22" s="11">
        <f>IF($C22=0,"",($C22-$B22)/$C22)</f>
        <v/>
      </c>
      <c r="E22" s="11">
        <f>IF($B22=0,"",($C22-$B22)/$B22)</f>
        <v/>
      </c>
      <c r="F22" s="10">
        <f>IF($C22=0,"",$C22*(1-$I$2))</f>
        <v/>
      </c>
      <c r="G22" s="11">
        <f>IF($F22=0,"",($F22-$B22)/$F22)</f>
        <v/>
      </c>
      <c r="H22" s="11">
        <f>IFERROR($D22/($D22-$I$2)-1,"")</f>
        <v/>
      </c>
    </row>
    <row r="23">
      <c r="A23" s="7" t="n"/>
      <c r="B23" s="10">
        <f>IF($A23="","",SUMIFS(Costs!$C$5:$C$204,Costs!$A$5:$A$204,$A23))</f>
        <v/>
      </c>
      <c r="C23" s="8" t="n"/>
      <c r="D23" s="11">
        <f>IF($C23=0,"",($C23-$B23)/$C23)</f>
        <v/>
      </c>
      <c r="E23" s="11">
        <f>IF($B23=0,"",($C23-$B23)/$B23)</f>
        <v/>
      </c>
      <c r="F23" s="10">
        <f>IF($C23=0,"",$C23*(1-$I$2))</f>
        <v/>
      </c>
      <c r="G23" s="11">
        <f>IF($F23=0,"",($F23-$B23)/$F23)</f>
        <v/>
      </c>
      <c r="H23" s="11">
        <f>IFERROR($D23/($D23-$I$2)-1,"")</f>
        <v/>
      </c>
    </row>
    <row r="24">
      <c r="A24" s="7" t="n"/>
      <c r="B24" s="10">
        <f>IF($A24="","",SUMIFS(Costs!$C$5:$C$204,Costs!$A$5:$A$204,$A24))</f>
        <v/>
      </c>
      <c r="C24" s="8" t="n"/>
      <c r="D24" s="11">
        <f>IF($C24=0,"",($C24-$B24)/$C24)</f>
        <v/>
      </c>
      <c r="E24" s="11">
        <f>IF($B24=0,"",($C24-$B24)/$B24)</f>
        <v/>
      </c>
      <c r="F24" s="10">
        <f>IF($C24=0,"",$C24*(1-$I$2))</f>
        <v/>
      </c>
      <c r="G24" s="11">
        <f>IF($F24=0,"",($F24-$B24)/$F24)</f>
        <v/>
      </c>
      <c r="H24" s="11">
        <f>IFERROR($D24/($D24-$I$2)-1,"")</f>
        <v/>
      </c>
    </row>
    <row r="25">
      <c r="A25" s="7" t="n"/>
      <c r="B25" s="10">
        <f>IF($A25="","",SUMIFS(Costs!$C$5:$C$204,Costs!$A$5:$A$204,$A25))</f>
        <v/>
      </c>
      <c r="C25" s="8" t="n"/>
      <c r="D25" s="11">
        <f>IF($C25=0,"",($C25-$B25)/$C25)</f>
        <v/>
      </c>
      <c r="E25" s="11">
        <f>IF($B25=0,"",($C25-$B25)/$B25)</f>
        <v/>
      </c>
      <c r="F25" s="10">
        <f>IF($C25=0,"",$C25*(1-$I$2))</f>
        <v/>
      </c>
      <c r="G25" s="11">
        <f>IF($F25=0,"",($F25-$B25)/$F25)</f>
        <v/>
      </c>
      <c r="H25" s="11">
        <f>IFERROR($D25/($D25-$I$2)-1,"")</f>
        <v/>
      </c>
    </row>
    <row r="26">
      <c r="A26" s="7" t="n"/>
      <c r="B26" s="10">
        <f>IF($A26="","",SUMIFS(Costs!$C$5:$C$204,Costs!$A$5:$A$204,$A26))</f>
        <v/>
      </c>
      <c r="C26" s="8" t="n"/>
      <c r="D26" s="11">
        <f>IF($C26=0,"",($C26-$B26)/$C26)</f>
        <v/>
      </c>
      <c r="E26" s="11">
        <f>IF($B26=0,"",($C26-$B26)/$B26)</f>
        <v/>
      </c>
      <c r="F26" s="10">
        <f>IF($C26=0,"",$C26*(1-$I$2))</f>
        <v/>
      </c>
      <c r="G26" s="11">
        <f>IF($F26=0,"",($F26-$B26)/$F26)</f>
        <v/>
      </c>
      <c r="H26" s="11">
        <f>IFERROR($D26/($D26-$I$2)-1,"")</f>
        <v/>
      </c>
    </row>
    <row r="27">
      <c r="A27" s="7" t="n"/>
      <c r="B27" s="10">
        <f>IF($A27="","",SUMIFS(Costs!$C$5:$C$204,Costs!$A$5:$A$204,$A27))</f>
        <v/>
      </c>
      <c r="C27" s="8" t="n"/>
      <c r="D27" s="11">
        <f>IF($C27=0,"",($C27-$B27)/$C27)</f>
        <v/>
      </c>
      <c r="E27" s="11">
        <f>IF($B27=0,"",($C27-$B27)/$B27)</f>
        <v/>
      </c>
      <c r="F27" s="10">
        <f>IF($C27=0,"",$C27*(1-$I$2))</f>
        <v/>
      </c>
      <c r="G27" s="11">
        <f>IF($F27=0,"",($F27-$B27)/$F27)</f>
        <v/>
      </c>
      <c r="H27" s="11">
        <f>IFERROR($D27/($D27-$I$2)-1,"")</f>
        <v/>
      </c>
    </row>
    <row r="28">
      <c r="A28" s="7" t="n"/>
      <c r="B28" s="10">
        <f>IF($A28="","",SUMIFS(Costs!$C$5:$C$204,Costs!$A$5:$A$204,$A28))</f>
        <v/>
      </c>
      <c r="C28" s="8" t="n"/>
      <c r="D28" s="11">
        <f>IF($C28=0,"",($C28-$B28)/$C28)</f>
        <v/>
      </c>
      <c r="E28" s="11">
        <f>IF($B28=0,"",($C28-$B28)/$B28)</f>
        <v/>
      </c>
      <c r="F28" s="10">
        <f>IF($C28=0,"",$C28*(1-$I$2))</f>
        <v/>
      </c>
      <c r="G28" s="11">
        <f>IF($F28=0,"",($F28-$B28)/$F28)</f>
        <v/>
      </c>
      <c r="H28" s="11">
        <f>IFERROR($D28/($D28-$I$2)-1,"")</f>
        <v/>
      </c>
    </row>
    <row r="29">
      <c r="A29" s="7" t="n"/>
      <c r="B29" s="10">
        <f>IF($A29="","",SUMIFS(Costs!$C$5:$C$204,Costs!$A$5:$A$204,$A29))</f>
        <v/>
      </c>
      <c r="C29" s="8" t="n"/>
      <c r="D29" s="11">
        <f>IF($C29=0,"",($C29-$B29)/$C29)</f>
        <v/>
      </c>
      <c r="E29" s="11">
        <f>IF($B29=0,"",($C29-$B29)/$B29)</f>
        <v/>
      </c>
      <c r="F29" s="10">
        <f>IF($C29=0,"",$C29*(1-$I$2))</f>
        <v/>
      </c>
      <c r="G29" s="11">
        <f>IF($F29=0,"",($F29-$B29)/$F29)</f>
        <v/>
      </c>
      <c r="H29" s="11">
        <f>IFERROR($D29/($D29-$I$2)-1,"")</f>
        <v/>
      </c>
    </row>
    <row r="30">
      <c r="A30" s="7" t="n"/>
      <c r="B30" s="10">
        <f>IF($A30="","",SUMIFS(Costs!$C$5:$C$204,Costs!$A$5:$A$204,$A30))</f>
        <v/>
      </c>
      <c r="C30" s="8" t="n"/>
      <c r="D30" s="11">
        <f>IF($C30=0,"",($C30-$B30)/$C30)</f>
        <v/>
      </c>
      <c r="E30" s="11">
        <f>IF($B30=0,"",($C30-$B30)/$B30)</f>
        <v/>
      </c>
      <c r="F30" s="10">
        <f>IF($C30=0,"",$C30*(1-$I$2))</f>
        <v/>
      </c>
      <c r="G30" s="11">
        <f>IF($F30=0,"",($F30-$B30)/$F30)</f>
        <v/>
      </c>
      <c r="H30" s="11">
        <f>IFERROR($D30/($D30-$I$2)-1,"")</f>
        <v/>
      </c>
    </row>
    <row r="31">
      <c r="A31" s="7" t="n"/>
      <c r="B31" s="10">
        <f>IF($A31="","",SUMIFS(Costs!$C$5:$C$204,Costs!$A$5:$A$204,$A31))</f>
        <v/>
      </c>
      <c r="C31" s="8" t="n"/>
      <c r="D31" s="11">
        <f>IF($C31=0,"",($C31-$B31)/$C31)</f>
        <v/>
      </c>
      <c r="E31" s="11">
        <f>IF($B31=0,"",($C31-$B31)/$B31)</f>
        <v/>
      </c>
      <c r="F31" s="10">
        <f>IF($C31=0,"",$C31*(1-$I$2))</f>
        <v/>
      </c>
      <c r="G31" s="11">
        <f>IF($F31=0,"",($F31-$B31)/$F31)</f>
        <v/>
      </c>
      <c r="H31" s="11">
        <f>IFERROR($D31/($D31-$I$2)-1,"")</f>
        <v/>
      </c>
    </row>
    <row r="32">
      <c r="A32" s="7" t="n"/>
      <c r="B32" s="10">
        <f>IF($A32="","",SUMIFS(Costs!$C$5:$C$204,Costs!$A$5:$A$204,$A32))</f>
        <v/>
      </c>
      <c r="C32" s="8" t="n"/>
      <c r="D32" s="11">
        <f>IF($C32=0,"",($C32-$B32)/$C32)</f>
        <v/>
      </c>
      <c r="E32" s="11">
        <f>IF($B32=0,"",($C32-$B32)/$B32)</f>
        <v/>
      </c>
      <c r="F32" s="10">
        <f>IF($C32=0,"",$C32*(1-$I$2))</f>
        <v/>
      </c>
      <c r="G32" s="11">
        <f>IF($F32=0,"",($F32-$B32)/$F32)</f>
        <v/>
      </c>
      <c r="H32" s="11">
        <f>IFERROR($D32/($D32-$I$2)-1,"")</f>
        <v/>
      </c>
    </row>
    <row r="33">
      <c r="A33" s="7" t="n"/>
      <c r="B33" s="10">
        <f>IF($A33="","",SUMIFS(Costs!$C$5:$C$204,Costs!$A$5:$A$204,$A33))</f>
        <v/>
      </c>
      <c r="C33" s="8" t="n"/>
      <c r="D33" s="11">
        <f>IF($C33=0,"",($C33-$B33)/$C33)</f>
        <v/>
      </c>
      <c r="E33" s="11">
        <f>IF($B33=0,"",($C33-$B33)/$B33)</f>
        <v/>
      </c>
      <c r="F33" s="10">
        <f>IF($C33=0,"",$C33*(1-$I$2))</f>
        <v/>
      </c>
      <c r="G33" s="11">
        <f>IF($F33=0,"",($F33-$B33)/$F33)</f>
        <v/>
      </c>
      <c r="H33" s="11">
        <f>IFERROR($D33/($D33-$I$2)-1,"")</f>
        <v/>
      </c>
    </row>
    <row r="34">
      <c r="A34" s="7" t="n"/>
      <c r="B34" s="10">
        <f>IF($A34="","",SUMIFS(Costs!$C$5:$C$204,Costs!$A$5:$A$204,$A34))</f>
        <v/>
      </c>
      <c r="C34" s="8" t="n"/>
      <c r="D34" s="11">
        <f>IF($C34=0,"",($C34-$B34)/$C34)</f>
        <v/>
      </c>
      <c r="E34" s="11">
        <f>IF($B34=0,"",($C34-$B34)/$B34)</f>
        <v/>
      </c>
      <c r="F34" s="10">
        <f>IF($C34=0,"",$C34*(1-$I$2))</f>
        <v/>
      </c>
      <c r="G34" s="11">
        <f>IF($F34=0,"",($F34-$B34)/$F34)</f>
        <v/>
      </c>
      <c r="H34" s="11">
        <f>IFERROR($D34/($D34-$I$2)-1,"")</f>
        <v/>
      </c>
    </row>
    <row r="35">
      <c r="A35" s="7" t="n"/>
      <c r="B35" s="10">
        <f>IF($A35="","",SUMIFS(Costs!$C$5:$C$204,Costs!$A$5:$A$204,$A35))</f>
        <v/>
      </c>
      <c r="C35" s="8" t="n"/>
      <c r="D35" s="11">
        <f>IF($C35=0,"",($C35-$B35)/$C35)</f>
        <v/>
      </c>
      <c r="E35" s="11">
        <f>IF($B35=0,"",($C35-$B35)/$B35)</f>
        <v/>
      </c>
      <c r="F35" s="10">
        <f>IF($C35=0,"",$C35*(1-$I$2))</f>
        <v/>
      </c>
      <c r="G35" s="11">
        <f>IF($F35=0,"",($F35-$B35)/$F35)</f>
        <v/>
      </c>
      <c r="H35" s="11">
        <f>IFERROR($D35/($D35-$I$2)-1,"")</f>
        <v/>
      </c>
    </row>
    <row r="36">
      <c r="A36" s="7" t="n"/>
      <c r="B36" s="10">
        <f>IF($A36="","",SUMIFS(Costs!$C$5:$C$204,Costs!$A$5:$A$204,$A36))</f>
        <v/>
      </c>
      <c r="C36" s="8" t="n"/>
      <c r="D36" s="11">
        <f>IF($C36=0,"",($C36-$B36)/$C36)</f>
        <v/>
      </c>
      <c r="E36" s="11">
        <f>IF($B36=0,"",($C36-$B36)/$B36)</f>
        <v/>
      </c>
      <c r="F36" s="10">
        <f>IF($C36=0,"",$C36*(1-$I$2))</f>
        <v/>
      </c>
      <c r="G36" s="11">
        <f>IF($F36=0,"",($F36-$B36)/$F36)</f>
        <v/>
      </c>
      <c r="H36" s="11">
        <f>IFERROR($D36/($D36-$I$2)-1,"")</f>
        <v/>
      </c>
    </row>
    <row r="37">
      <c r="A37" s="7" t="n"/>
      <c r="B37" s="10">
        <f>IF($A37="","",SUMIFS(Costs!$C$5:$C$204,Costs!$A$5:$A$204,$A37))</f>
        <v/>
      </c>
      <c r="C37" s="8" t="n"/>
      <c r="D37" s="11">
        <f>IF($C37=0,"",($C37-$B37)/$C37)</f>
        <v/>
      </c>
      <c r="E37" s="11">
        <f>IF($B37=0,"",($C37-$B37)/$B37)</f>
        <v/>
      </c>
      <c r="F37" s="10">
        <f>IF($C37=0,"",$C37*(1-$I$2))</f>
        <v/>
      </c>
      <c r="G37" s="11">
        <f>IF($F37=0,"",($F37-$B37)/$F37)</f>
        <v/>
      </c>
      <c r="H37" s="11">
        <f>IFERROR($D37/($D37-$I$2)-1,"")</f>
        <v/>
      </c>
    </row>
    <row r="38">
      <c r="A38" s="7" t="n"/>
      <c r="B38" s="10">
        <f>IF($A38="","",SUMIFS(Costs!$C$5:$C$204,Costs!$A$5:$A$204,$A38))</f>
        <v/>
      </c>
      <c r="C38" s="8" t="n"/>
      <c r="D38" s="11">
        <f>IF($C38=0,"",($C38-$B38)/$C38)</f>
        <v/>
      </c>
      <c r="E38" s="11">
        <f>IF($B38=0,"",($C38-$B38)/$B38)</f>
        <v/>
      </c>
      <c r="F38" s="10">
        <f>IF($C38=0,"",$C38*(1-$I$2))</f>
        <v/>
      </c>
      <c r="G38" s="11">
        <f>IF($F38=0,"",($F38-$B38)/$F38)</f>
        <v/>
      </c>
      <c r="H38" s="11">
        <f>IFERROR($D38/($D38-$I$2)-1,"")</f>
        <v/>
      </c>
    </row>
    <row r="39">
      <c r="A39" s="7" t="n"/>
      <c r="B39" s="10">
        <f>IF($A39="","",SUMIFS(Costs!$C$5:$C$204,Costs!$A$5:$A$204,$A39))</f>
        <v/>
      </c>
      <c r="C39" s="8" t="n"/>
      <c r="D39" s="11">
        <f>IF($C39=0,"",($C39-$B39)/$C39)</f>
        <v/>
      </c>
      <c r="E39" s="11">
        <f>IF($B39=0,"",($C39-$B39)/$B39)</f>
        <v/>
      </c>
      <c r="F39" s="10">
        <f>IF($C39=0,"",$C39*(1-$I$2))</f>
        <v/>
      </c>
      <c r="G39" s="11">
        <f>IF($F39=0,"",($F39-$B39)/$F39)</f>
        <v/>
      </c>
      <c r="H39" s="11">
        <f>IFERROR($D39/($D39-$I$2)-1,"")</f>
        <v/>
      </c>
    </row>
    <row r="40">
      <c r="A40" s="7" t="n"/>
      <c r="B40" s="10">
        <f>IF($A40="","",SUMIFS(Costs!$C$5:$C$204,Costs!$A$5:$A$204,$A40))</f>
        <v/>
      </c>
      <c r="C40" s="8" t="n"/>
      <c r="D40" s="11">
        <f>IF($C40=0,"",($C40-$B40)/$C40)</f>
        <v/>
      </c>
      <c r="E40" s="11">
        <f>IF($B40=0,"",($C40-$B40)/$B40)</f>
        <v/>
      </c>
      <c r="F40" s="10">
        <f>IF($C40=0,"",$C40*(1-$I$2))</f>
        <v/>
      </c>
      <c r="G40" s="11">
        <f>IF($F40=0,"",($F40-$B40)/$F40)</f>
        <v/>
      </c>
      <c r="H40" s="11">
        <f>IFERROR($D40/($D40-$I$2)-1,"")</f>
        <v/>
      </c>
    </row>
    <row r="41">
      <c r="A41" s="7" t="n"/>
      <c r="B41" s="10">
        <f>IF($A41="","",SUMIFS(Costs!$C$5:$C$204,Costs!$A$5:$A$204,$A41))</f>
        <v/>
      </c>
      <c r="C41" s="8" t="n"/>
      <c r="D41" s="11">
        <f>IF($C41=0,"",($C41-$B41)/$C41)</f>
        <v/>
      </c>
      <c r="E41" s="11">
        <f>IF($B41=0,"",($C41-$B41)/$B41)</f>
        <v/>
      </c>
      <c r="F41" s="10">
        <f>IF($C41=0,"",$C41*(1-$I$2))</f>
        <v/>
      </c>
      <c r="G41" s="11">
        <f>IF($F41=0,"",($F41-$B41)/$F41)</f>
        <v/>
      </c>
      <c r="H41" s="11">
        <f>IFERROR($D41/($D41-$I$2)-1,"")</f>
        <v/>
      </c>
    </row>
    <row r="42">
      <c r="A42" s="7" t="n"/>
      <c r="B42" s="10">
        <f>IF($A42="","",SUMIFS(Costs!$C$5:$C$204,Costs!$A$5:$A$204,$A42))</f>
        <v/>
      </c>
      <c r="C42" s="8" t="n"/>
      <c r="D42" s="11">
        <f>IF($C42=0,"",($C42-$B42)/$C42)</f>
        <v/>
      </c>
      <c r="E42" s="11">
        <f>IF($B42=0,"",($C42-$B42)/$B42)</f>
        <v/>
      </c>
      <c r="F42" s="10">
        <f>IF($C42=0,"",$C42*(1-$I$2))</f>
        <v/>
      </c>
      <c r="G42" s="11">
        <f>IF($F42=0,"",($F42-$B42)/$F42)</f>
        <v/>
      </c>
      <c r="H42" s="11">
        <f>IFERROR($D42/($D42-$I$2)-1,"")</f>
        <v/>
      </c>
    </row>
    <row r="43">
      <c r="A43" s="7" t="n"/>
      <c r="B43" s="10">
        <f>IF($A43="","",SUMIFS(Costs!$C$5:$C$204,Costs!$A$5:$A$204,$A43))</f>
        <v/>
      </c>
      <c r="C43" s="8" t="n"/>
      <c r="D43" s="11">
        <f>IF($C43=0,"",($C43-$B43)/$C43)</f>
        <v/>
      </c>
      <c r="E43" s="11">
        <f>IF($B43=0,"",($C43-$B43)/$B43)</f>
        <v/>
      </c>
      <c r="F43" s="10">
        <f>IF($C43=0,"",$C43*(1-$I$2))</f>
        <v/>
      </c>
      <c r="G43" s="11">
        <f>IF($F43=0,"",($F43-$B43)/$F43)</f>
        <v/>
      </c>
      <c r="H43" s="11">
        <f>IFERROR($D43/($D43-$I$2)-1,"")</f>
        <v/>
      </c>
    </row>
    <row r="44">
      <c r="A44" s="7" t="n"/>
      <c r="B44" s="10">
        <f>IF($A44="","",SUMIFS(Costs!$C$5:$C$204,Costs!$A$5:$A$204,$A44))</f>
        <v/>
      </c>
      <c r="C44" s="8" t="n"/>
      <c r="D44" s="11">
        <f>IF($C44=0,"",($C44-$B44)/$C44)</f>
        <v/>
      </c>
      <c r="E44" s="11">
        <f>IF($B44=0,"",($C44-$B44)/$B44)</f>
        <v/>
      </c>
      <c r="F44" s="10">
        <f>IF($C44=0,"",$C44*(1-$I$2))</f>
        <v/>
      </c>
      <c r="G44" s="11">
        <f>IF($F44=0,"",($F44-$B44)/$F44)</f>
        <v/>
      </c>
      <c r="H44" s="11">
        <f>IFERROR($D44/($D44-$I$2)-1,"")</f>
        <v/>
      </c>
    </row>
    <row r="45">
      <c r="A45" s="7" t="n"/>
      <c r="B45" s="10">
        <f>IF($A45="","",SUMIFS(Costs!$C$5:$C$204,Costs!$A$5:$A$204,$A45))</f>
        <v/>
      </c>
      <c r="C45" s="8" t="n"/>
      <c r="D45" s="11">
        <f>IF($C45=0,"",($C45-$B45)/$C45)</f>
        <v/>
      </c>
      <c r="E45" s="11">
        <f>IF($B45=0,"",($C45-$B45)/$B45)</f>
        <v/>
      </c>
      <c r="F45" s="10">
        <f>IF($C45=0,"",$C45*(1-$I$2))</f>
        <v/>
      </c>
      <c r="G45" s="11">
        <f>IF($F45=0,"",($F45-$B45)/$F45)</f>
        <v/>
      </c>
      <c r="H45" s="11">
        <f>IFERROR($D45/($D45-$I$2)-1,"")</f>
        <v/>
      </c>
    </row>
    <row r="46">
      <c r="A46" s="7" t="n"/>
      <c r="B46" s="10">
        <f>IF($A46="","",SUMIFS(Costs!$C$5:$C$204,Costs!$A$5:$A$204,$A46))</f>
        <v/>
      </c>
      <c r="C46" s="8" t="n"/>
      <c r="D46" s="11">
        <f>IF($C46=0,"",($C46-$B46)/$C46)</f>
        <v/>
      </c>
      <c r="E46" s="11">
        <f>IF($B46=0,"",($C46-$B46)/$B46)</f>
        <v/>
      </c>
      <c r="F46" s="10">
        <f>IF($C46=0,"",$C46*(1-$I$2))</f>
        <v/>
      </c>
      <c r="G46" s="11">
        <f>IF($F46=0,"",($F46-$B46)/$F46)</f>
        <v/>
      </c>
      <c r="H46" s="11">
        <f>IFERROR($D46/($D46-$I$2)-1,"")</f>
        <v/>
      </c>
    </row>
    <row r="47">
      <c r="A47" s="7" t="n"/>
      <c r="B47" s="10">
        <f>IF($A47="","",SUMIFS(Costs!$C$5:$C$204,Costs!$A$5:$A$204,$A47))</f>
        <v/>
      </c>
      <c r="C47" s="8" t="n"/>
      <c r="D47" s="11">
        <f>IF($C47=0,"",($C47-$B47)/$C47)</f>
        <v/>
      </c>
      <c r="E47" s="11">
        <f>IF($B47=0,"",($C47-$B47)/$B47)</f>
        <v/>
      </c>
      <c r="F47" s="10">
        <f>IF($C47=0,"",$C47*(1-$I$2))</f>
        <v/>
      </c>
      <c r="G47" s="11">
        <f>IF($F47=0,"",($F47-$B47)/$F47)</f>
        <v/>
      </c>
      <c r="H47" s="11">
        <f>IFERROR($D47/($D47-$I$2)-1,"")</f>
        <v/>
      </c>
    </row>
    <row r="48">
      <c r="A48" s="7" t="n"/>
      <c r="B48" s="10">
        <f>IF($A48="","",SUMIFS(Costs!$C$5:$C$204,Costs!$A$5:$A$204,$A48))</f>
        <v/>
      </c>
      <c r="C48" s="8" t="n"/>
      <c r="D48" s="11">
        <f>IF($C48=0,"",($C48-$B48)/$C48)</f>
        <v/>
      </c>
      <c r="E48" s="11">
        <f>IF($B48=0,"",($C48-$B48)/$B48)</f>
        <v/>
      </c>
      <c r="F48" s="10">
        <f>IF($C48=0,"",$C48*(1-$I$2))</f>
        <v/>
      </c>
      <c r="G48" s="11">
        <f>IF($F48=0,"",($F48-$B48)/$F48)</f>
        <v/>
      </c>
      <c r="H48" s="11">
        <f>IFERROR($D48/($D48-$I$2)-1,"")</f>
        <v/>
      </c>
    </row>
    <row r="49">
      <c r="A49" s="7" t="n"/>
      <c r="B49" s="10">
        <f>IF($A49="","",SUMIFS(Costs!$C$5:$C$204,Costs!$A$5:$A$204,$A49))</f>
        <v/>
      </c>
      <c r="C49" s="8" t="n"/>
      <c r="D49" s="11">
        <f>IF($C49=0,"",($C49-$B49)/$C49)</f>
        <v/>
      </c>
      <c r="E49" s="11">
        <f>IF($B49=0,"",($C49-$B49)/$B49)</f>
        <v/>
      </c>
      <c r="F49" s="10">
        <f>IF($C49=0,"",$C49*(1-$I$2))</f>
        <v/>
      </c>
      <c r="G49" s="11">
        <f>IF($F49=0,"",($F49-$B49)/$F49)</f>
        <v/>
      </c>
      <c r="H49" s="11">
        <f>IFERROR($D49/($D49-$I$2)-1,"")</f>
        <v/>
      </c>
    </row>
    <row r="50">
      <c r="A50" s="7" t="n"/>
      <c r="B50" s="10">
        <f>IF($A50="","",SUMIFS(Costs!$C$5:$C$204,Costs!$A$5:$A$204,$A50))</f>
        <v/>
      </c>
      <c r="C50" s="8" t="n"/>
      <c r="D50" s="11">
        <f>IF($C50=0,"",($C50-$B50)/$C50)</f>
        <v/>
      </c>
      <c r="E50" s="11">
        <f>IF($B50=0,"",($C50-$B50)/$B50)</f>
        <v/>
      </c>
      <c r="F50" s="10">
        <f>IF($C50=0,"",$C50*(1-$I$2))</f>
        <v/>
      </c>
      <c r="G50" s="11">
        <f>IF($F50=0,"",($F50-$B50)/$F50)</f>
        <v/>
      </c>
      <c r="H50" s="11">
        <f>IFERROR($D50/($D50-$I$2)-1,"")</f>
        <v/>
      </c>
    </row>
    <row r="51">
      <c r="A51" s="7" t="n"/>
      <c r="B51" s="10">
        <f>IF($A51="","",SUMIFS(Costs!$C$5:$C$204,Costs!$A$5:$A$204,$A51))</f>
        <v/>
      </c>
      <c r="C51" s="8" t="n"/>
      <c r="D51" s="11">
        <f>IF($C51=0,"",($C51-$B51)/$C51)</f>
        <v/>
      </c>
      <c r="E51" s="11">
        <f>IF($B51=0,"",($C51-$B51)/$B51)</f>
        <v/>
      </c>
      <c r="F51" s="10">
        <f>IF($C51=0,"",$C51*(1-$I$2))</f>
        <v/>
      </c>
      <c r="G51" s="11">
        <f>IF($F51=0,"",($F51-$B51)/$F51)</f>
        <v/>
      </c>
      <c r="H51" s="11">
        <f>IFERROR($D51/($D51-$I$2)-1,"")</f>
        <v/>
      </c>
    </row>
    <row r="52">
      <c r="A52" s="7" t="n"/>
      <c r="B52" s="10">
        <f>IF($A52="","",SUMIFS(Costs!$C$5:$C$204,Costs!$A$5:$A$204,$A52))</f>
        <v/>
      </c>
      <c r="C52" s="8" t="n"/>
      <c r="D52" s="11">
        <f>IF($C52=0,"",($C52-$B52)/$C52)</f>
        <v/>
      </c>
      <c r="E52" s="11">
        <f>IF($B52=0,"",($C52-$B52)/$B52)</f>
        <v/>
      </c>
      <c r="F52" s="10">
        <f>IF($C52=0,"",$C52*(1-$I$2))</f>
        <v/>
      </c>
      <c r="G52" s="11">
        <f>IF($F52=0,"",($F52-$B52)/$F52)</f>
        <v/>
      </c>
      <c r="H52" s="11">
        <f>IFERROR($D52/($D52-$I$2)-1,"")</f>
        <v/>
      </c>
    </row>
    <row r="53">
      <c r="A53" s="7" t="n"/>
      <c r="B53" s="10">
        <f>IF($A53="","",SUMIFS(Costs!$C$5:$C$204,Costs!$A$5:$A$204,$A53))</f>
        <v/>
      </c>
      <c r="C53" s="8" t="n"/>
      <c r="D53" s="11">
        <f>IF($C53=0,"",($C53-$B53)/$C53)</f>
        <v/>
      </c>
      <c r="E53" s="11">
        <f>IF($B53=0,"",($C53-$B53)/$B53)</f>
        <v/>
      </c>
      <c r="F53" s="10">
        <f>IF($C53=0,"",$C53*(1-$I$2))</f>
        <v/>
      </c>
      <c r="G53" s="11">
        <f>IF($F53=0,"",($F53-$B53)/$F53)</f>
        <v/>
      </c>
      <c r="H53" s="11">
        <f>IFERROR($D53/($D53-$I$2)-1,"")</f>
        <v/>
      </c>
    </row>
    <row r="54">
      <c r="A54" s="7" t="n"/>
      <c r="B54" s="10">
        <f>IF($A54="","",SUMIFS(Costs!$C$5:$C$204,Costs!$A$5:$A$204,$A54))</f>
        <v/>
      </c>
      <c r="C54" s="8" t="n"/>
      <c r="D54" s="11">
        <f>IF($C54=0,"",($C54-$B54)/$C54)</f>
        <v/>
      </c>
      <c r="E54" s="11">
        <f>IF($B54=0,"",($C54-$B54)/$B54)</f>
        <v/>
      </c>
      <c r="F54" s="10">
        <f>IF($C54=0,"",$C54*(1-$I$2))</f>
        <v/>
      </c>
      <c r="G54" s="11">
        <f>IF($F54=0,"",($F54-$B54)/$F54)</f>
        <v/>
      </c>
      <c r="H54" s="11">
        <f>IFERROR($D54/($D54-$I$2)-1,"")</f>
        <v/>
      </c>
    </row>
    <row r="55">
      <c r="A55" s="7" t="n"/>
      <c r="B55" s="10">
        <f>IF($A55="","",SUMIFS(Costs!$C$5:$C$204,Costs!$A$5:$A$204,$A55))</f>
        <v/>
      </c>
      <c r="C55" s="8" t="n"/>
      <c r="D55" s="11">
        <f>IF($C55=0,"",($C55-$B55)/$C55)</f>
        <v/>
      </c>
      <c r="E55" s="11">
        <f>IF($B55=0,"",($C55-$B55)/$B55)</f>
        <v/>
      </c>
      <c r="F55" s="10">
        <f>IF($C55=0,"",$C55*(1-$I$2))</f>
        <v/>
      </c>
      <c r="G55" s="11">
        <f>IF($F55=0,"",($F55-$B55)/$F55)</f>
        <v/>
      </c>
      <c r="H55" s="11">
        <f>IFERROR($D55/($D55-$I$2)-1,"")</f>
        <v/>
      </c>
    </row>
    <row r="56">
      <c r="A56" s="7" t="n"/>
      <c r="B56" s="10">
        <f>IF($A56="","",SUMIFS(Costs!$C$5:$C$204,Costs!$A$5:$A$204,$A56))</f>
        <v/>
      </c>
      <c r="C56" s="8" t="n"/>
      <c r="D56" s="11">
        <f>IF($C56=0,"",($C56-$B56)/$C56)</f>
        <v/>
      </c>
      <c r="E56" s="11">
        <f>IF($B56=0,"",($C56-$B56)/$B56)</f>
        <v/>
      </c>
      <c r="F56" s="10">
        <f>IF($C56=0,"",$C56*(1-$I$2))</f>
        <v/>
      </c>
      <c r="G56" s="11">
        <f>IF($F56=0,"",($F56-$B56)/$F56)</f>
        <v/>
      </c>
      <c r="H56" s="11">
        <f>IFERROR($D56/($D56-$I$2)-1,"")</f>
        <v/>
      </c>
    </row>
    <row r="57">
      <c r="A57" s="7" t="n"/>
      <c r="B57" s="10">
        <f>IF($A57="","",SUMIFS(Costs!$C$5:$C$204,Costs!$A$5:$A$204,$A57))</f>
        <v/>
      </c>
      <c r="C57" s="8" t="n"/>
      <c r="D57" s="11">
        <f>IF($C57=0,"",($C57-$B57)/$C57)</f>
        <v/>
      </c>
      <c r="E57" s="11">
        <f>IF($B57=0,"",($C57-$B57)/$B57)</f>
        <v/>
      </c>
      <c r="F57" s="10">
        <f>IF($C57=0,"",$C57*(1-$I$2))</f>
        <v/>
      </c>
      <c r="G57" s="11">
        <f>IF($F57=0,"",($F57-$B57)/$F57)</f>
        <v/>
      </c>
      <c r="H57" s="11">
        <f>IFERROR($D57/($D57-$I$2)-1,"")</f>
        <v/>
      </c>
    </row>
    <row r="58">
      <c r="A58" s="7" t="n"/>
      <c r="B58" s="10">
        <f>IF($A58="","",SUMIFS(Costs!$C$5:$C$204,Costs!$A$5:$A$204,$A58))</f>
        <v/>
      </c>
      <c r="C58" s="8" t="n"/>
      <c r="D58" s="11">
        <f>IF($C58=0,"",($C58-$B58)/$C58)</f>
        <v/>
      </c>
      <c r="E58" s="11">
        <f>IF($B58=0,"",($C58-$B58)/$B58)</f>
        <v/>
      </c>
      <c r="F58" s="10">
        <f>IF($C58=0,"",$C58*(1-$I$2))</f>
        <v/>
      </c>
      <c r="G58" s="11">
        <f>IF($F58=0,"",($F58-$B58)/$F58)</f>
        <v/>
      </c>
      <c r="H58" s="11">
        <f>IFERROR($D58/($D58-$I$2)-1,"")</f>
        <v/>
      </c>
    </row>
    <row r="59">
      <c r="A59" s="7" t="n"/>
      <c r="B59" s="10">
        <f>IF($A59="","",SUMIFS(Costs!$C$5:$C$204,Costs!$A$5:$A$204,$A59))</f>
        <v/>
      </c>
      <c r="C59" s="8" t="n"/>
      <c r="D59" s="11">
        <f>IF($C59=0,"",($C59-$B59)/$C59)</f>
        <v/>
      </c>
      <c r="E59" s="11">
        <f>IF($B59=0,"",($C59-$B59)/$B59)</f>
        <v/>
      </c>
      <c r="F59" s="10">
        <f>IF($C59=0,"",$C59*(1-$I$2))</f>
        <v/>
      </c>
      <c r="G59" s="11">
        <f>IF($F59=0,"",($F59-$B59)/$F59)</f>
        <v/>
      </c>
      <c r="H59" s="11">
        <f>IFERROR($D59/($D59-$I$2)-1,"")</f>
        <v/>
      </c>
    </row>
    <row r="60">
      <c r="A60" s="7" t="n"/>
      <c r="B60" s="10">
        <f>IF($A60="","",SUMIFS(Costs!$C$5:$C$204,Costs!$A$5:$A$204,$A60))</f>
        <v/>
      </c>
      <c r="C60" s="8" t="n"/>
      <c r="D60" s="11">
        <f>IF($C60=0,"",($C60-$B60)/$C60)</f>
        <v/>
      </c>
      <c r="E60" s="11">
        <f>IF($B60=0,"",($C60-$B60)/$B60)</f>
        <v/>
      </c>
      <c r="F60" s="10">
        <f>IF($C60=0,"",$C60*(1-$I$2))</f>
        <v/>
      </c>
      <c r="G60" s="11">
        <f>IF($F60=0,"",($F60-$B60)/$F60)</f>
        <v/>
      </c>
      <c r="H60" s="11">
        <f>IFERROR($D60/($D60-$I$2)-1,"")</f>
        <v/>
      </c>
    </row>
    <row r="61">
      <c r="A61" s="7" t="n"/>
      <c r="B61" s="10">
        <f>IF($A61="","",SUMIFS(Costs!$C$5:$C$204,Costs!$A$5:$A$204,$A61))</f>
        <v/>
      </c>
      <c r="C61" s="8" t="n"/>
      <c r="D61" s="11">
        <f>IF($C61=0,"",($C61-$B61)/$C61)</f>
        <v/>
      </c>
      <c r="E61" s="11">
        <f>IF($B61=0,"",($C61-$B61)/$B61)</f>
        <v/>
      </c>
      <c r="F61" s="10">
        <f>IF($C61=0,"",$C61*(1-$I$2))</f>
        <v/>
      </c>
      <c r="G61" s="11">
        <f>IF($F61=0,"",($F61-$B61)/$F61)</f>
        <v/>
      </c>
      <c r="H61" s="11">
        <f>IFERROR($D61/($D61-$I$2)-1,"")</f>
        <v/>
      </c>
    </row>
    <row r="62">
      <c r="A62" s="7" t="n"/>
      <c r="B62" s="10">
        <f>IF($A62="","",SUMIFS(Costs!$C$5:$C$204,Costs!$A$5:$A$204,$A62))</f>
        <v/>
      </c>
      <c r="C62" s="8" t="n"/>
      <c r="D62" s="11">
        <f>IF($C62=0,"",($C62-$B62)/$C62)</f>
        <v/>
      </c>
      <c r="E62" s="11">
        <f>IF($B62=0,"",($C62-$B62)/$B62)</f>
        <v/>
      </c>
      <c r="F62" s="10">
        <f>IF($C62=0,"",$C62*(1-$I$2))</f>
        <v/>
      </c>
      <c r="G62" s="11">
        <f>IF($F62=0,"",($F62-$B62)/$F62)</f>
        <v/>
      </c>
      <c r="H62" s="11">
        <f>IFERROR($D62/($D62-$I$2)-1,"")</f>
        <v/>
      </c>
    </row>
    <row r="63">
      <c r="A63" s="7" t="n"/>
      <c r="B63" s="10">
        <f>IF($A63="","",SUMIFS(Costs!$C$5:$C$204,Costs!$A$5:$A$204,$A63))</f>
        <v/>
      </c>
      <c r="C63" s="8" t="n"/>
      <c r="D63" s="11">
        <f>IF($C63=0,"",($C63-$B63)/$C63)</f>
        <v/>
      </c>
      <c r="E63" s="11">
        <f>IF($B63=0,"",($C63-$B63)/$B63)</f>
        <v/>
      </c>
      <c r="F63" s="10">
        <f>IF($C63=0,"",$C63*(1-$I$2))</f>
        <v/>
      </c>
      <c r="G63" s="11">
        <f>IF($F63=0,"",($F63-$B63)/$F63)</f>
        <v/>
      </c>
      <c r="H63" s="11">
        <f>IFERROR($D63/($D63-$I$2)-1,"")</f>
        <v/>
      </c>
    </row>
    <row r="64">
      <c r="A64" s="7" t="n"/>
      <c r="B64" s="10">
        <f>IF($A64="","",SUMIFS(Costs!$C$5:$C$204,Costs!$A$5:$A$204,$A64))</f>
        <v/>
      </c>
      <c r="C64" s="8" t="n"/>
      <c r="D64" s="11">
        <f>IF($C64=0,"",($C64-$B64)/$C64)</f>
        <v/>
      </c>
      <c r="E64" s="11">
        <f>IF($B64=0,"",($C64-$B64)/$B64)</f>
        <v/>
      </c>
      <c r="F64" s="10">
        <f>IF($C64=0,"",$C64*(1-$I$2))</f>
        <v/>
      </c>
      <c r="G64" s="11">
        <f>IF($F64=0,"",($F64-$B64)/$F64)</f>
        <v/>
      </c>
      <c r="H64" s="11">
        <f>IFERROR($D64/($D64-$I$2)-1,"")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2" customWidth="1" min="3" max="3"/>
    <col width="11" customWidth="1" min="4" max="4"/>
    <col width="20" customWidth="1" min="5" max="5"/>
  </cols>
  <sheetData>
    <row r="1">
      <c r="A1" s="1" t="inlineStr">
        <is>
          <t>Scenarios</t>
        </is>
      </c>
    </row>
    <row r="2">
      <c r="A2" s="2" t="inlineStr">
        <is>
          <t>Every discount against the first product on the Pricing sheet.</t>
        </is>
      </c>
    </row>
    <row r="4">
      <c r="A4" s="6" t="inlineStr">
        <is>
          <t>Scenario</t>
        </is>
      </c>
      <c r="B4" s="6" t="inlineStr">
        <is>
          <t>Discount</t>
        </is>
      </c>
      <c r="C4" s="6" t="inlineStr">
        <is>
          <t>Price</t>
        </is>
      </c>
      <c r="D4" s="6" t="inlineStr">
        <is>
          <t>Margin</t>
        </is>
      </c>
      <c r="E4" s="6" t="inlineStr">
        <is>
          <t>Extra volume needed</t>
        </is>
      </c>
    </row>
    <row r="5">
      <c r="A5" s="12">
        <f>IF(Discounts!$A5="","",Discounts!$A5)</f>
        <v/>
      </c>
      <c r="B5" s="11">
        <f>IF($A5="","",Discounts!$B5)</f>
        <v/>
      </c>
      <c r="C5" s="10">
        <f>IF($A5="","",Pricing!$C$5*(1-$B5))</f>
        <v/>
      </c>
      <c r="D5" s="11">
        <f>IF($C5=0,"",($C5-Pricing!$B$5)/$C5)</f>
        <v/>
      </c>
      <c r="E5" s="11">
        <f>IFERROR(Pricing!$D$5/(Pricing!$D$5-$B5)-1,"")</f>
        <v/>
      </c>
    </row>
    <row r="6">
      <c r="A6" s="12">
        <f>IF(Discounts!$A6="","",Discounts!$A6)</f>
        <v/>
      </c>
      <c r="B6" s="11">
        <f>IF($A6="","",Discounts!$B6)</f>
        <v/>
      </c>
      <c r="C6" s="10">
        <f>IF($A6="","",Pricing!$C$5*(1-$B6))</f>
        <v/>
      </c>
      <c r="D6" s="11">
        <f>IF($C6=0,"",($C6-Pricing!$B$5)/$C6)</f>
        <v/>
      </c>
      <c r="E6" s="11">
        <f>IFERROR(Pricing!$D$5/(Pricing!$D$5-$B6)-1,"")</f>
        <v/>
      </c>
    </row>
    <row r="7">
      <c r="A7" s="12">
        <f>IF(Discounts!$A7="","",Discounts!$A7)</f>
        <v/>
      </c>
      <c r="B7" s="11">
        <f>IF($A7="","",Discounts!$B7)</f>
        <v/>
      </c>
      <c r="C7" s="10">
        <f>IF($A7="","",Pricing!$C$5*(1-$B7))</f>
        <v/>
      </c>
      <c r="D7" s="11">
        <f>IF($C7=0,"",($C7-Pricing!$B$5)/$C7)</f>
        <v/>
      </c>
      <c r="E7" s="11">
        <f>IFERROR(Pricing!$D$5/(Pricing!$D$5-$B7)-1,"")</f>
        <v/>
      </c>
    </row>
    <row r="8">
      <c r="A8" s="12">
        <f>IF(Discounts!$A8="","",Discounts!$A8)</f>
        <v/>
      </c>
      <c r="B8" s="11">
        <f>IF($A8="","",Discounts!$B8)</f>
        <v/>
      </c>
      <c r="C8" s="10">
        <f>IF($A8="","",Pricing!$C$5*(1-$B8))</f>
        <v/>
      </c>
      <c r="D8" s="11">
        <f>IF($C8=0,"",($C8-Pricing!$B$5)/$C8)</f>
        <v/>
      </c>
      <c r="E8" s="11">
        <f>IFERROR(Pricing!$D$5/(Pricing!$D$5-$B8)-1,"")</f>
        <v/>
      </c>
    </row>
    <row r="9">
      <c r="A9" s="12">
        <f>IF(Discounts!$A9="","",Discounts!$A9)</f>
        <v/>
      </c>
      <c r="B9" s="11">
        <f>IF($A9="","",Discounts!$B9)</f>
        <v/>
      </c>
      <c r="C9" s="10">
        <f>IF($A9="","",Pricing!$C$5*(1-$B9))</f>
        <v/>
      </c>
      <c r="D9" s="11">
        <f>IF($C9=0,"",($C9-Pricing!$B$5)/$C9)</f>
        <v/>
      </c>
      <c r="E9" s="11">
        <f>IFERROR(Pricing!$D$5/(Pricing!$D$5-$B9)-1,"")</f>
        <v/>
      </c>
    </row>
    <row r="10">
      <c r="A10" s="12">
        <f>IF(Discounts!$A10="","",Discounts!$A10)</f>
        <v/>
      </c>
      <c r="B10" s="11">
        <f>IF($A10="","",Discounts!$B10)</f>
        <v/>
      </c>
      <c r="C10" s="10">
        <f>IF($A10="","",Pricing!$C$5*(1-$B10))</f>
        <v/>
      </c>
      <c r="D10" s="11">
        <f>IF($C10=0,"",($C10-Pricing!$B$5)/$C10)</f>
        <v/>
      </c>
      <c r="E10" s="11">
        <f>IFERROR(Pricing!$D$5/(Pricing!$D$5-$B10)-1,"")</f>
        <v/>
      </c>
    </row>
    <row r="11">
      <c r="A11" s="12">
        <f>IF(Discounts!$A11="","",Discounts!$A11)</f>
        <v/>
      </c>
      <c r="B11" s="11">
        <f>IF($A11="","",Discounts!$B11)</f>
        <v/>
      </c>
      <c r="C11" s="10">
        <f>IF($A11="","",Pricing!$C$5*(1-$B11))</f>
        <v/>
      </c>
      <c r="D11" s="11">
        <f>IF($C11=0,"",($C11-Pricing!$B$5)/$C11)</f>
        <v/>
      </c>
      <c r="E11" s="11">
        <f>IFERROR(Pricing!$D$5/(Pricing!$D$5-$B11)-1,"")</f>
        <v/>
      </c>
    </row>
    <row r="12">
      <c r="A12" s="12">
        <f>IF(Discounts!$A12="","",Discounts!$A12)</f>
        <v/>
      </c>
      <c r="B12" s="11">
        <f>IF($A12="","",Discounts!$B12)</f>
        <v/>
      </c>
      <c r="C12" s="10">
        <f>IF($A12="","",Pricing!$C$5*(1-$B12))</f>
        <v/>
      </c>
      <c r="D12" s="11">
        <f>IF($C12=0,"",($C12-Pricing!$B$5)/$C12)</f>
        <v/>
      </c>
      <c r="E12" s="11">
        <f>IFERROR(Pricing!$D$5/(Pricing!$D$5-$B12)-1,"")</f>
        <v/>
      </c>
    </row>
    <row r="13">
      <c r="A13" s="12">
        <f>IF(Discounts!$A13="","",Discounts!$A13)</f>
        <v/>
      </c>
      <c r="B13" s="11">
        <f>IF($A13="","",Discounts!$B13)</f>
        <v/>
      </c>
      <c r="C13" s="10">
        <f>IF($A13="","",Pricing!$C$5*(1-$B13))</f>
        <v/>
      </c>
      <c r="D13" s="11">
        <f>IF($C13=0,"",($C13-Pricing!$B$5)/$C13)</f>
        <v/>
      </c>
      <c r="E13" s="11">
        <f>IFERROR(Pricing!$D$5/(Pricing!$D$5-$B13)-1,"")</f>
        <v/>
      </c>
    </row>
    <row r="14">
      <c r="A14" s="12">
        <f>IF(Discounts!$A14="","",Discounts!$A14)</f>
        <v/>
      </c>
      <c r="B14" s="11">
        <f>IF($A14="","",Discounts!$B14)</f>
        <v/>
      </c>
      <c r="C14" s="10">
        <f>IF($A14="","",Pricing!$C$5*(1-$B14))</f>
        <v/>
      </c>
      <c r="D14" s="11">
        <f>IF($C14=0,"",($C14-Pricing!$B$5)/$C14)</f>
        <v/>
      </c>
      <c r="E14" s="11">
        <f>IFERROR(Pricing!$D$5/(Pricing!$D$5-$B14)-1,"")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